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6260" windowHeight="9432" activeTab="3"/>
  </bookViews>
  <sheets>
    <sheet name="A" sheetId="1" r:id="rId1"/>
    <sheet name="B" sheetId="2" r:id="rId2"/>
    <sheet name="C" sheetId="3" r:id="rId3"/>
    <sheet name="D" sheetId="4" r:id="rId4"/>
  </sheets>
  <definedNames/>
  <calcPr fullCalcOnLoad="1"/>
</workbook>
</file>

<file path=xl/sharedStrings.xml><?xml version="1.0" encoding="utf-8"?>
<sst xmlns="http://schemas.openxmlformats.org/spreadsheetml/2006/main" count="77" uniqueCount="66">
  <si>
    <t>Assumptions</t>
  </si>
  <si>
    <t>Sales</t>
  </si>
  <si>
    <t>Equipment Purchase</t>
  </si>
  <si>
    <t>Dividends</t>
  </si>
  <si>
    <t>Salaries per month</t>
  </si>
  <si>
    <t>Insurance policy</t>
  </si>
  <si>
    <t>Borrowings</t>
  </si>
  <si>
    <t>Cost of Goods Sold</t>
  </si>
  <si>
    <t>Gross Profit</t>
  </si>
  <si>
    <t>Salary Expense</t>
  </si>
  <si>
    <t>Depreciation Expense</t>
  </si>
  <si>
    <t>Insurance Expense</t>
  </si>
  <si>
    <t>Total Operating Expenses</t>
  </si>
  <si>
    <t>Net Income before Tax</t>
  </si>
  <si>
    <t>Tax Expense</t>
  </si>
  <si>
    <t>Net Income after Tax</t>
  </si>
  <si>
    <t>x</t>
  </si>
  <si>
    <t>Beginning Retained Earnings</t>
  </si>
  <si>
    <t>Net Income</t>
  </si>
  <si>
    <t>Ending Retained Earnings</t>
  </si>
  <si>
    <t>Comparative Balance Sheets</t>
  </si>
  <si>
    <t>Cash - (add your name)</t>
  </si>
  <si>
    <t>Accounts Receivable</t>
  </si>
  <si>
    <t>Inventory</t>
  </si>
  <si>
    <t>Total Current Assets</t>
  </si>
  <si>
    <t>Equipment</t>
  </si>
  <si>
    <t>Accumulated Depreciation</t>
  </si>
  <si>
    <t>Equipment, net</t>
  </si>
  <si>
    <t>Total Assets</t>
  </si>
  <si>
    <t>Assets</t>
  </si>
  <si>
    <t>Liabilities</t>
  </si>
  <si>
    <t>Accounts Payable</t>
  </si>
  <si>
    <t>Salaries Payable</t>
  </si>
  <si>
    <t>Notes Payable</t>
  </si>
  <si>
    <t>Income Tax Payable</t>
  </si>
  <si>
    <t>Total Liabilities</t>
  </si>
  <si>
    <t>Equity</t>
  </si>
  <si>
    <t>Common Stock</t>
  </si>
  <si>
    <t>Retained Earnings</t>
  </si>
  <si>
    <t>Total Equity</t>
  </si>
  <si>
    <t>Total Liabilities and Equity</t>
  </si>
  <si>
    <t>Increase</t>
  </si>
  <si>
    <t>(Decrease)</t>
  </si>
  <si>
    <t>Cash Flow from Operating Activities</t>
  </si>
  <si>
    <t>Cash Received from Customers</t>
  </si>
  <si>
    <t>Cash Paid for Inventory</t>
  </si>
  <si>
    <t>Cash Paid for Salaries</t>
  </si>
  <si>
    <t>Cash Paid for Insurance</t>
  </si>
  <si>
    <t>Cash Paid for Income Taxes</t>
  </si>
  <si>
    <t>Total from Operating Activities</t>
  </si>
  <si>
    <t>Cash Flow from Investing Activities</t>
  </si>
  <si>
    <t>Cash Paid for Equipment</t>
  </si>
  <si>
    <t>Total from Investing Activities</t>
  </si>
  <si>
    <t>Cash Flow from Financing Activities</t>
  </si>
  <si>
    <t>Cash from Borrowing</t>
  </si>
  <si>
    <t>Cash Paid for Dividends</t>
  </si>
  <si>
    <t>Total from Financing Activities</t>
  </si>
  <si>
    <t>Net Cash Flow</t>
  </si>
  <si>
    <t>Beginning Cash Balance</t>
  </si>
  <si>
    <t>Ending Cash Balance</t>
  </si>
  <si>
    <t>increase</t>
  </si>
  <si>
    <t>2013 Statement of Cash Flows</t>
  </si>
  <si>
    <t>Prepaid Insurance</t>
  </si>
  <si>
    <t>2013 Income Statement</t>
  </si>
  <si>
    <t>2013 Statement of Retained Earnings</t>
  </si>
  <si>
    <t>(put on 2013 balance sheet)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</si>
</sst>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8515625" style="0" customWidth="1"/>
  </cols>
  <sheetData>
    <row r="1" ht="12.75">
      <c r="A1" t="s">
        <v>0</v>
      </c>
    </row>
    <row r="3" spans="1:2" ht="12.75">
      <c r="A3" t="s">
        <v>1</v>
      </c>
      <c r="B3" s="1">
        <v>200000</v>
      </c>
    </row>
    <row r="4" spans="1:2" ht="12.75">
      <c r="A4" t="s">
        <v>2</v>
      </c>
      <c r="B4" s="1">
        <v>20000</v>
      </c>
    </row>
    <row r="5" spans="1:2" ht="12.75">
      <c r="A5" t="s">
        <v>4</v>
      </c>
      <c r="B5" s="1">
        <v>2000</v>
      </c>
    </row>
    <row r="6" spans="1:2" ht="12.75">
      <c r="A6" t="s">
        <v>5</v>
      </c>
      <c r="B6" s="1">
        <v>18000</v>
      </c>
    </row>
    <row r="7" spans="1:2" ht="12.75">
      <c r="A7" t="s">
        <v>3</v>
      </c>
      <c r="B7" s="1">
        <v>2000</v>
      </c>
    </row>
    <row r="8" spans="1:2" ht="12.75">
      <c r="A8" t="s">
        <v>6</v>
      </c>
      <c r="B8" s="1">
        <v>30000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5.7109375" style="0" customWidth="1"/>
    <col min="2" max="2" width="10.00390625" style="0" customWidth="1"/>
    <col min="3" max="3" width="12.00390625" style="0" customWidth="1"/>
  </cols>
  <sheetData>
    <row r="1" ht="12.75">
      <c r="A1" s="6" t="s">
        <v>63</v>
      </c>
    </row>
    <row r="3" spans="1:3" ht="12.75">
      <c r="A3" t="s">
        <v>1</v>
      </c>
      <c r="B3" s="3"/>
      <c r="C3" s="4">
        <f>A!B3</f>
        <v>200000</v>
      </c>
    </row>
    <row r="4" spans="1:3" ht="12.75">
      <c r="A4" t="s">
        <v>7</v>
      </c>
      <c r="B4" s="5"/>
      <c r="C4" s="3">
        <f>0.6*C3</f>
        <v>120000</v>
      </c>
    </row>
    <row r="5" spans="1:3" ht="12.75">
      <c r="A5" t="s">
        <v>8</v>
      </c>
      <c r="B5" s="5"/>
      <c r="C5" s="3">
        <f>C3-C4</f>
        <v>80000</v>
      </c>
    </row>
    <row r="6" spans="2:3" ht="12.75">
      <c r="B6" s="5"/>
      <c r="C6" s="3"/>
    </row>
    <row r="7" spans="1:3" ht="12.75">
      <c r="A7" t="s">
        <v>9</v>
      </c>
      <c r="B7" s="3">
        <f>A!B5*12</f>
        <v>24000</v>
      </c>
      <c r="C7" s="3"/>
    </row>
    <row r="8" spans="1:3" ht="12.75">
      <c r="A8" t="s">
        <v>10</v>
      </c>
      <c r="B8" s="3" t="s">
        <v>16</v>
      </c>
      <c r="C8" s="3"/>
    </row>
    <row r="9" spans="1:3" ht="12.75">
      <c r="A9" t="s">
        <v>11</v>
      </c>
      <c r="B9" s="3" t="s">
        <v>16</v>
      </c>
      <c r="C9" s="3"/>
    </row>
    <row r="10" spans="1:3" ht="12.75">
      <c r="A10" t="s">
        <v>12</v>
      </c>
      <c r="B10" s="3"/>
      <c r="C10" s="3" t="s">
        <v>16</v>
      </c>
    </row>
    <row r="11" spans="2:3" ht="12.75">
      <c r="B11" s="5"/>
      <c r="C11" s="3"/>
    </row>
    <row r="12" spans="1:3" ht="12.75">
      <c r="A12" t="s">
        <v>13</v>
      </c>
      <c r="B12" s="5"/>
      <c r="C12" s="3" t="s">
        <v>16</v>
      </c>
    </row>
    <row r="13" spans="2:3" ht="12.75">
      <c r="B13" s="5"/>
      <c r="C13" s="3"/>
    </row>
    <row r="14" spans="1:3" ht="12.75">
      <c r="A14" t="s">
        <v>14</v>
      </c>
      <c r="B14" s="5"/>
      <c r="C14" s="3" t="s">
        <v>16</v>
      </c>
    </row>
    <row r="15" spans="2:3" ht="12.75">
      <c r="B15" s="5"/>
      <c r="C15" s="3"/>
    </row>
    <row r="16" spans="1:3" ht="12.75">
      <c r="A16" t="s">
        <v>15</v>
      </c>
      <c r="B16" s="5"/>
      <c r="C16" s="3" t="s">
        <v>16</v>
      </c>
    </row>
    <row r="17" ht="12.75">
      <c r="C17" s="1"/>
    </row>
    <row r="18" ht="12.75">
      <c r="C18" s="1"/>
    </row>
    <row r="19" ht="12.75">
      <c r="C19" s="1"/>
    </row>
    <row r="20" spans="1:3" ht="12.75">
      <c r="A20" s="6" t="s">
        <v>64</v>
      </c>
      <c r="C20" s="1"/>
    </row>
    <row r="21" ht="12.75">
      <c r="C21" s="1"/>
    </row>
    <row r="22" spans="1:3" ht="12.75">
      <c r="A22" t="s">
        <v>17</v>
      </c>
      <c r="C22" s="3" t="s">
        <v>16</v>
      </c>
    </row>
    <row r="23" spans="1:3" ht="12.75">
      <c r="A23" t="s">
        <v>18</v>
      </c>
      <c r="C23" s="3" t="s">
        <v>16</v>
      </c>
    </row>
    <row r="24" spans="1:3" ht="12.75">
      <c r="A24" t="s">
        <v>3</v>
      </c>
      <c r="C24" s="3" t="s">
        <v>16</v>
      </c>
    </row>
    <row r="25" ht="12.75">
      <c r="C25" s="3"/>
    </row>
    <row r="26" spans="1:3" ht="12.75">
      <c r="A26" t="s">
        <v>19</v>
      </c>
      <c r="C26" s="3" t="s">
        <v>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22.421875" style="0" customWidth="1"/>
    <col min="2" max="2" width="9.8515625" style="0" customWidth="1"/>
    <col min="3" max="3" width="4.57421875" style="0" customWidth="1"/>
    <col min="4" max="4" width="10.140625" style="0" bestFit="1" customWidth="1"/>
    <col min="5" max="5" width="3.7109375" style="0" customWidth="1"/>
    <col min="6" max="6" width="10.00390625" style="0" customWidth="1"/>
  </cols>
  <sheetData>
    <row r="1" ht="12.75">
      <c r="A1" s="6" t="s">
        <v>20</v>
      </c>
    </row>
    <row r="2" ht="12.75">
      <c r="F2" s="5" t="s">
        <v>41</v>
      </c>
    </row>
    <row r="3" spans="1:6" ht="12.75">
      <c r="A3" s="7" t="s">
        <v>29</v>
      </c>
      <c r="B3" s="10">
        <v>41274</v>
      </c>
      <c r="D3" s="8">
        <v>41639</v>
      </c>
      <c r="F3" s="5" t="s">
        <v>42</v>
      </c>
    </row>
    <row r="4" spans="1:6" ht="12.75">
      <c r="A4" t="s">
        <v>21</v>
      </c>
      <c r="B4" s="4">
        <v>17000</v>
      </c>
      <c r="D4" s="3"/>
      <c r="E4" s="3"/>
      <c r="F4" s="3"/>
    </row>
    <row r="5" spans="1:7" ht="12.75">
      <c r="A5" t="s">
        <v>22</v>
      </c>
      <c r="B5" s="3">
        <v>12000</v>
      </c>
      <c r="D5" s="3">
        <f>B!C3/12</f>
        <v>16666.666666666668</v>
      </c>
      <c r="E5" s="3"/>
      <c r="F5" s="3">
        <f>D5-B5</f>
        <v>4666.666666666668</v>
      </c>
      <c r="G5" s="9" t="s">
        <v>60</v>
      </c>
    </row>
    <row r="6" spans="1:6" ht="12.75">
      <c r="A6" t="s">
        <v>62</v>
      </c>
      <c r="B6" s="3">
        <v>5000</v>
      </c>
      <c r="D6" s="3"/>
      <c r="E6" s="3"/>
      <c r="F6" s="3"/>
    </row>
    <row r="7" spans="1:6" ht="12.75">
      <c r="A7" t="s">
        <v>23</v>
      </c>
      <c r="B7" s="3">
        <v>15000</v>
      </c>
      <c r="D7" s="3"/>
      <c r="E7" s="3"/>
      <c r="F7" s="3"/>
    </row>
    <row r="8" spans="2:6" ht="12.75">
      <c r="B8" s="5"/>
      <c r="D8" s="3"/>
      <c r="E8" s="3"/>
      <c r="F8" s="3"/>
    </row>
    <row r="9" spans="1:6" ht="12.75">
      <c r="A9" t="s">
        <v>24</v>
      </c>
      <c r="B9" s="4">
        <f>SUM(B4:B8)</f>
        <v>49000</v>
      </c>
      <c r="D9" s="3"/>
      <c r="E9" s="3"/>
      <c r="F9" s="3"/>
    </row>
    <row r="10" spans="2:6" ht="12.75">
      <c r="B10" s="5"/>
      <c r="D10" s="3"/>
      <c r="E10" s="3"/>
      <c r="F10" s="3"/>
    </row>
    <row r="11" spans="1:6" ht="12.75">
      <c r="A11" t="s">
        <v>25</v>
      </c>
      <c r="B11" s="4">
        <v>100000</v>
      </c>
      <c r="D11" s="3"/>
      <c r="E11" s="3"/>
      <c r="F11" s="3"/>
    </row>
    <row r="12" spans="1:6" ht="12.75">
      <c r="A12" t="s">
        <v>26</v>
      </c>
      <c r="B12" s="3">
        <v>-20000</v>
      </c>
      <c r="D12" s="3"/>
      <c r="E12" s="3"/>
      <c r="F12" s="3"/>
    </row>
    <row r="13" spans="2:6" ht="12.75">
      <c r="B13" s="5"/>
      <c r="D13" s="3"/>
      <c r="E13" s="3"/>
      <c r="F13" s="3"/>
    </row>
    <row r="14" spans="1:6" ht="12.75">
      <c r="A14" t="s">
        <v>27</v>
      </c>
      <c r="B14" s="4">
        <f>SUM(B11:B13)</f>
        <v>80000</v>
      </c>
      <c r="D14" s="3"/>
      <c r="E14" s="3"/>
      <c r="F14" s="3"/>
    </row>
    <row r="15" spans="2:6" ht="12.75">
      <c r="B15" s="5"/>
      <c r="D15" s="3"/>
      <c r="E15" s="3"/>
      <c r="F15" s="3"/>
    </row>
    <row r="16" spans="1:6" ht="12.75">
      <c r="A16" t="s">
        <v>28</v>
      </c>
      <c r="B16" s="4">
        <f>B9+B14</f>
        <v>129000</v>
      </c>
      <c r="D16" s="3"/>
      <c r="E16" s="3"/>
      <c r="F16" s="3"/>
    </row>
    <row r="17" spans="2:6" ht="12.75">
      <c r="B17" s="5"/>
      <c r="D17" s="3"/>
      <c r="E17" s="3"/>
      <c r="F17" s="3"/>
    </row>
    <row r="18" spans="2:6" ht="12.75">
      <c r="B18" s="5"/>
      <c r="D18" s="3"/>
      <c r="E18" s="3"/>
      <c r="F18" s="3"/>
    </row>
    <row r="19" spans="1:6" ht="12.75">
      <c r="A19" s="7" t="s">
        <v>30</v>
      </c>
      <c r="B19" s="5"/>
      <c r="D19" s="3"/>
      <c r="E19" s="3"/>
      <c r="F19" s="3"/>
    </row>
    <row r="20" spans="1:6" ht="12.75">
      <c r="A20" t="s">
        <v>31</v>
      </c>
      <c r="B20" s="4">
        <v>9000</v>
      </c>
      <c r="D20" s="3"/>
      <c r="E20" s="3"/>
      <c r="F20" s="3"/>
    </row>
    <row r="21" spans="1:6" ht="12.75">
      <c r="A21" t="s">
        <v>32</v>
      </c>
      <c r="B21" s="5">
        <v>0</v>
      </c>
      <c r="D21" s="3"/>
      <c r="E21" s="3"/>
      <c r="F21" s="3"/>
    </row>
    <row r="22" spans="1:6" ht="12.75">
      <c r="A22" t="s">
        <v>33</v>
      </c>
      <c r="B22" s="5">
        <v>0</v>
      </c>
      <c r="D22" s="3"/>
      <c r="E22" s="3"/>
      <c r="F22" s="3"/>
    </row>
    <row r="23" spans="1:6" ht="12.75">
      <c r="A23" t="s">
        <v>34</v>
      </c>
      <c r="B23" s="3">
        <v>3000</v>
      </c>
      <c r="D23" s="3"/>
      <c r="E23" s="3"/>
      <c r="F23" s="3"/>
    </row>
    <row r="24" spans="2:6" ht="12.75">
      <c r="B24" s="5"/>
      <c r="D24" s="3"/>
      <c r="E24" s="3"/>
      <c r="F24" s="3"/>
    </row>
    <row r="25" spans="1:6" ht="12.75">
      <c r="A25" t="s">
        <v>35</v>
      </c>
      <c r="B25" s="4">
        <f>SUM(B20:B24)</f>
        <v>12000</v>
      </c>
      <c r="D25" s="3"/>
      <c r="E25" s="3"/>
      <c r="F25" s="3"/>
    </row>
    <row r="26" spans="2:6" ht="12.75">
      <c r="B26" s="5"/>
      <c r="D26" s="3"/>
      <c r="E26" s="3"/>
      <c r="F26" s="3"/>
    </row>
    <row r="27" spans="1:6" ht="12.75">
      <c r="A27" s="7" t="s">
        <v>36</v>
      </c>
      <c r="B27" s="5"/>
      <c r="D27" s="3"/>
      <c r="E27" s="3"/>
      <c r="F27" s="3"/>
    </row>
    <row r="28" spans="1:6" ht="12.75">
      <c r="A28" t="s">
        <v>37</v>
      </c>
      <c r="B28" s="4">
        <v>100000</v>
      </c>
      <c r="D28" s="3"/>
      <c r="E28" s="3"/>
      <c r="F28" s="3"/>
    </row>
    <row r="29" spans="1:6" ht="12.75">
      <c r="A29" t="s">
        <v>38</v>
      </c>
      <c r="B29" s="3">
        <v>17000</v>
      </c>
      <c r="D29" s="3"/>
      <c r="E29" s="3"/>
      <c r="F29" s="3"/>
    </row>
    <row r="30" spans="2:6" ht="12.75">
      <c r="B30" s="5"/>
      <c r="D30" s="3"/>
      <c r="E30" s="3"/>
      <c r="F30" s="3"/>
    </row>
    <row r="31" spans="1:6" ht="12.75">
      <c r="A31" t="s">
        <v>39</v>
      </c>
      <c r="B31" s="4">
        <f>SUM(B28:B30)</f>
        <v>117000</v>
      </c>
      <c r="D31" s="3"/>
      <c r="E31" s="3"/>
      <c r="F31" s="3"/>
    </row>
    <row r="32" spans="2:6" ht="12.75">
      <c r="B32" s="5"/>
      <c r="D32" s="3"/>
      <c r="E32" s="3"/>
      <c r="F32" s="3"/>
    </row>
    <row r="33" spans="1:6" ht="12.75">
      <c r="A33" t="s">
        <v>40</v>
      </c>
      <c r="B33" s="2">
        <f>B25+B31</f>
        <v>129000</v>
      </c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11"/>
      <c r="E39" s="11"/>
      <c r="F39" s="11"/>
    </row>
    <row r="40" spans="4:6" ht="12.75">
      <c r="D40" s="11"/>
      <c r="E40" s="11"/>
      <c r="F4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27.421875" style="0" customWidth="1"/>
  </cols>
  <sheetData>
    <row r="1" ht="12.75">
      <c r="A1" s="6" t="s">
        <v>61</v>
      </c>
    </row>
    <row r="3" ht="12.75">
      <c r="A3" s="6" t="s">
        <v>43</v>
      </c>
    </row>
    <row r="5" spans="1:4" ht="12.75">
      <c r="A5" t="s">
        <v>44</v>
      </c>
      <c r="C5" s="2"/>
      <c r="D5" s="13">
        <f>B!C3-C!F5</f>
        <v>195333.33333333334</v>
      </c>
    </row>
    <row r="6" spans="1:4" ht="12.75">
      <c r="A6" t="s">
        <v>45</v>
      </c>
      <c r="D6" s="12"/>
    </row>
    <row r="7" spans="1:4" ht="12.75">
      <c r="A7" t="s">
        <v>46</v>
      </c>
      <c r="D7" s="12"/>
    </row>
    <row r="8" spans="1:4" ht="12.75">
      <c r="A8" t="s">
        <v>47</v>
      </c>
      <c r="D8" s="12"/>
    </row>
    <row r="9" spans="1:4" ht="12.75">
      <c r="A9" t="s">
        <v>48</v>
      </c>
      <c r="D9" s="12"/>
    </row>
    <row r="10" ht="12.75">
      <c r="D10" s="12"/>
    </row>
    <row r="11" spans="1:4" ht="12.75">
      <c r="A11" t="s">
        <v>49</v>
      </c>
      <c r="D11" s="12"/>
    </row>
    <row r="12" ht="12.75">
      <c r="D12" s="12"/>
    </row>
    <row r="13" ht="12.75">
      <c r="D13" s="12"/>
    </row>
    <row r="14" spans="1:4" ht="12.75">
      <c r="A14" s="6" t="s">
        <v>50</v>
      </c>
      <c r="D14" s="12"/>
    </row>
    <row r="15" ht="12.75">
      <c r="D15" s="12"/>
    </row>
    <row r="16" spans="1:4" ht="12.75">
      <c r="A16" t="s">
        <v>51</v>
      </c>
      <c r="D16" s="12"/>
    </row>
    <row r="17" ht="12.75">
      <c r="D17" s="12"/>
    </row>
    <row r="18" spans="1:4" ht="12.75">
      <c r="A18" t="s">
        <v>52</v>
      </c>
      <c r="D18" s="12"/>
    </row>
    <row r="19" ht="12.75">
      <c r="D19" s="12"/>
    </row>
    <row r="20" ht="12.75">
      <c r="D20" s="12"/>
    </row>
    <row r="21" spans="1:4" ht="12.75">
      <c r="A21" s="6" t="s">
        <v>53</v>
      </c>
      <c r="D21" s="12"/>
    </row>
    <row r="22" ht="12.75">
      <c r="D22" s="12"/>
    </row>
    <row r="23" spans="1:4" ht="12.75">
      <c r="A23" t="s">
        <v>54</v>
      </c>
      <c r="D23" s="12"/>
    </row>
    <row r="24" spans="1:4" ht="12.75">
      <c r="A24" t="s">
        <v>55</v>
      </c>
      <c r="D24" s="12"/>
    </row>
    <row r="25" ht="12.75">
      <c r="D25" s="12"/>
    </row>
    <row r="26" spans="1:4" ht="12.75">
      <c r="A26" t="s">
        <v>56</v>
      </c>
      <c r="D26" s="12"/>
    </row>
    <row r="27" ht="12.75">
      <c r="D27" s="12"/>
    </row>
    <row r="28" spans="1:4" ht="12.75">
      <c r="A28" t="s">
        <v>57</v>
      </c>
      <c r="D28" s="12"/>
    </row>
    <row r="29" spans="1:4" ht="12.75">
      <c r="A29" t="s">
        <v>58</v>
      </c>
      <c r="D29" s="12"/>
    </row>
    <row r="30" ht="12.75">
      <c r="D30" s="12"/>
    </row>
    <row r="31" spans="1:4" ht="12.75">
      <c r="A31" t="s">
        <v>59</v>
      </c>
      <c r="D31" s="12"/>
    </row>
    <row r="32" spans="1:4" ht="12.75">
      <c r="A32" t="s">
        <v>65</v>
      </c>
      <c r="D32" s="12"/>
    </row>
    <row r="33" ht="12.75">
      <c r="D33" s="12"/>
    </row>
    <row r="34" ht="12.75">
      <c r="D34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</dc:creator>
  <cp:keywords/>
  <dc:description/>
  <cp:lastModifiedBy>HSmith</cp:lastModifiedBy>
  <cp:lastPrinted>2010-04-21T14:12:09Z</cp:lastPrinted>
  <dcterms:created xsi:type="dcterms:W3CDTF">2010-04-21T13:48:44Z</dcterms:created>
  <dcterms:modified xsi:type="dcterms:W3CDTF">2013-04-30T02:20:14Z</dcterms:modified>
  <cp:category/>
  <cp:version/>
  <cp:contentType/>
  <cp:contentStatus/>
</cp:coreProperties>
</file>