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5" windowWidth="20730" windowHeight="11760" activeTab="3"/>
  </bookViews>
  <sheets>
    <sheet name="Q1" sheetId="3" r:id="rId1"/>
    <sheet name="Q2" sheetId="13" r:id="rId2"/>
    <sheet name="Q3" sheetId="7" r:id="rId3"/>
    <sheet name="Q4" sheetId="5" r:id="rId4"/>
  </sheets>
  <definedNames>
    <definedName name="solver_adj" localSheetId="0" hidden="1">'Q1'!#REF!</definedName>
    <definedName name="solver_cir1" localSheetId="0" hidden="1">1</definedName>
    <definedName name="solver_cir3" localSheetId="0" hidden="1">1</definedName>
    <definedName name="solver_con1" localSheetId="0" hidden="1">" "</definedName>
    <definedName name="solver_con2" localSheetId="0" hidden="1">" "</definedName>
    <definedName name="solver_con3" localSheetId="0" hidden="1">" "</definedName>
    <definedName name="solver_cvg" localSheetId="0" hidden="1">0.0001</definedName>
    <definedName name="solver_dia" localSheetId="0" hidden="1">1</definedName>
    <definedName name="solver_drv" localSheetId="0" hidden="1">1</definedName>
    <definedName name="solver_eng" localSheetId="0" hidden="1">1</definedName>
    <definedName name="solver_est" localSheetId="0" hidden="1">1</definedName>
    <definedName name="solver_itr" localSheetId="0" hidden="1">1000</definedName>
    <definedName name="solver_lhs1" localSheetId="0" hidden="1">'Q1'!#REF!</definedName>
    <definedName name="solver_lhs2" localSheetId="0" hidden="1">'Q1'!#REF!</definedName>
    <definedName name="solver_lhs3" localSheetId="0" hidden="1">'Q1'!#REF!</definedName>
    <definedName name="solver_lin" localSheetId="0" hidden="1">2</definedName>
    <definedName name="solver_lva" localSheetId="0" hidden="1">0</definedName>
    <definedName name="solver_mip" localSheetId="0" hidden="1">5000</definedName>
    <definedName name="solver_msl" localSheetId="0" hidden="1">0</definedName>
    <definedName name="solver_neg" localSheetId="0" hidden="1">0</definedName>
    <definedName name="solver_nod" localSheetId="0" hidden="1">5000</definedName>
    <definedName name="solver_num" localSheetId="0" hidden="1">3</definedName>
    <definedName name="solver_nwt" localSheetId="0" hidden="1">1</definedName>
    <definedName name="solver_opt" localSheetId="0" hidden="1">'Q1'!#REF!</definedName>
    <definedName name="solver_pre" localSheetId="0" hidden="1">0.000001</definedName>
    <definedName name="solver_psi" localSheetId="0" hidden="1">0</definedName>
    <definedName name="solver_rbv" localSheetId="0" hidden="1">1</definedName>
    <definedName name="solver_rel1" localSheetId="0" hidden="1">3</definedName>
    <definedName name="solver_rel2" localSheetId="0" hidden="1">3</definedName>
    <definedName name="solver_rel3" localSheetId="0" hidden="1">3</definedName>
    <definedName name="solver_rep" localSheetId="0" hidden="1">0</definedName>
    <definedName name="solver_rhs1" localSheetId="0" hidden="1">1</definedName>
    <definedName name="solver_rhs2" localSheetId="0" hidden="1">1</definedName>
    <definedName name="solver_rhs3" localSheetId="0" hidden="1">0</definedName>
    <definedName name="solver_rlx" localSheetId="0" hidden="1">0</definedName>
    <definedName name="solver_scl" localSheetId="0" hidden="1">0</definedName>
    <definedName name="solver_sho" localSheetId="0" hidden="1">0</definedName>
    <definedName name="solver_ssz" localSheetId="0" hidden="1">0</definedName>
    <definedName name="solver_tim" localSheetId="0" hidden="1">100</definedName>
    <definedName name="solver_tms" localSheetId="0" hidden="1">0</definedName>
    <definedName name="solver_tol" localSheetId="0" hidden="1">0.05</definedName>
    <definedName name="solver_typ" localSheetId="0" hidden="1">2</definedName>
    <definedName name="solver_val" localSheetId="0" hidden="1">0</definedName>
    <definedName name="solver_var" localSheetId="0" hidden="1">" "</definedName>
    <definedName name="solver_ver" localSheetId="0" hidden="1">7</definedName>
    <definedName name="solver_vir" localSheetId="0" hidden="1">1</definedName>
    <definedName name="solver_vol" localSheetId="0" hidden="1">0</definedName>
  </definedNames>
  <calcPr calcId="145621"/>
</workbook>
</file>

<file path=xl/calcChain.xml><?xml version="1.0" encoding="utf-8"?>
<calcChain xmlns="http://schemas.openxmlformats.org/spreadsheetml/2006/main">
  <c r="A178" i="7" l="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177" i="7"/>
  <c r="A175" i="7"/>
  <c r="A174" i="7" s="1"/>
  <c r="A173" i="7" s="1"/>
  <c r="A172" i="7" s="1"/>
  <c r="A171" i="7" s="1"/>
  <c r="A170" i="7" s="1"/>
  <c r="A169" i="7" s="1"/>
  <c r="A168" i="7" s="1"/>
  <c r="A167" i="7" s="1"/>
  <c r="A166" i="7" s="1"/>
  <c r="A165" i="7" s="1"/>
  <c r="A164" i="7" s="1"/>
  <c r="A163" i="7" s="1"/>
  <c r="A162" i="7" s="1"/>
  <c r="A161" i="7" s="1"/>
  <c r="A160" i="7" s="1"/>
  <c r="A159" i="7" s="1"/>
  <c r="A158" i="7" s="1"/>
  <c r="A157" i="7" s="1"/>
  <c r="A156" i="7" s="1"/>
  <c r="A155" i="7" s="1"/>
  <c r="A154" i="7" s="1"/>
  <c r="A153" i="7" s="1"/>
  <c r="A152" i="7" s="1"/>
  <c r="A151" i="7" s="1"/>
  <c r="A150" i="7" s="1"/>
  <c r="A149" i="7" s="1"/>
  <c r="A148" i="7" s="1"/>
  <c r="A147" i="7" s="1"/>
  <c r="A146" i="7" s="1"/>
  <c r="A145" i="7" s="1"/>
  <c r="A144" i="7" s="1"/>
  <c r="A143" i="7" s="1"/>
  <c r="A142" i="7" s="1"/>
  <c r="A141" i="7" s="1"/>
  <c r="A140" i="7" s="1"/>
  <c r="A139" i="7" s="1"/>
  <c r="A138" i="7" s="1"/>
  <c r="A137" i="7" s="1"/>
  <c r="A136" i="7" s="1"/>
  <c r="A135" i="7" s="1"/>
  <c r="A134" i="7" s="1"/>
  <c r="A133" i="7" s="1"/>
  <c r="A132" i="7" s="1"/>
  <c r="A131" i="7" s="1"/>
  <c r="A130" i="7" s="1"/>
  <c r="A129" i="7" s="1"/>
  <c r="A128" i="7" s="1"/>
  <c r="A127" i="7" s="1"/>
  <c r="A126" i="7" s="1"/>
  <c r="A125" i="7" s="1"/>
  <c r="A124" i="7" s="1"/>
  <c r="A123" i="7" s="1"/>
  <c r="A122" i="7" s="1"/>
  <c r="A121" i="7" s="1"/>
  <c r="A120" i="7" s="1"/>
  <c r="A119" i="7" s="1"/>
  <c r="A118" i="7" s="1"/>
  <c r="A117" i="7" s="1"/>
  <c r="A116" i="7" s="1"/>
  <c r="A115" i="7" s="1"/>
  <c r="A114" i="7" s="1"/>
  <c r="A113" i="7" s="1"/>
  <c r="A112" i="7" s="1"/>
  <c r="A111" i="7" s="1"/>
  <c r="A110" i="7" s="1"/>
  <c r="A109" i="7" s="1"/>
  <c r="A108" i="7" s="1"/>
  <c r="A107" i="7" s="1"/>
  <c r="A106" i="7" s="1"/>
  <c r="A105" i="7" s="1"/>
  <c r="A104" i="7" s="1"/>
  <c r="A103" i="7" s="1"/>
  <c r="A102" i="7" s="1"/>
  <c r="A101" i="7" s="1"/>
  <c r="A100" i="7" s="1"/>
  <c r="A99" i="7" s="1"/>
  <c r="A98" i="7" s="1"/>
  <c r="A97" i="7" s="1"/>
  <c r="A96" i="7" s="1"/>
  <c r="A95" i="7" s="1"/>
  <c r="A94" i="7" s="1"/>
  <c r="A93" i="7" s="1"/>
  <c r="A92" i="7" s="1"/>
  <c r="A91" i="7" s="1"/>
  <c r="A90" i="7" s="1"/>
  <c r="A89" i="7" s="1"/>
  <c r="A88" i="7" s="1"/>
  <c r="A87" i="7" s="1"/>
  <c r="A86" i="7" s="1"/>
  <c r="A85" i="7" s="1"/>
  <c r="A84" i="7" s="1"/>
  <c r="A83" i="7" s="1"/>
  <c r="A82" i="7" s="1"/>
  <c r="A81" i="7" s="1"/>
  <c r="A80" i="7" s="1"/>
  <c r="A79" i="7" s="1"/>
  <c r="A78" i="7" s="1"/>
  <c r="A77" i="7" s="1"/>
  <c r="A76" i="7" s="1"/>
  <c r="A75" i="7" s="1"/>
  <c r="A74" i="7" s="1"/>
  <c r="A73" i="7" s="1"/>
  <c r="A72" i="7" s="1"/>
  <c r="A71" i="7" s="1"/>
  <c r="A70" i="7" s="1"/>
  <c r="A69" i="7" s="1"/>
  <c r="A68" i="7" s="1"/>
  <c r="A67" i="7" s="1"/>
  <c r="A66" i="7" s="1"/>
  <c r="A65" i="7" s="1"/>
  <c r="A64" i="7" s="1"/>
  <c r="A63" i="7" s="1"/>
  <c r="A62" i="7" s="1"/>
  <c r="A61" i="7" s="1"/>
  <c r="A60" i="7" s="1"/>
  <c r="A59" i="7" s="1"/>
  <c r="A58" i="7" s="1"/>
  <c r="A57" i="7" s="1"/>
  <c r="A56" i="7" s="1"/>
  <c r="A55" i="7" s="1"/>
  <c r="A54" i="7" s="1"/>
  <c r="A53" i="7" s="1"/>
  <c r="A52" i="7" s="1"/>
  <c r="A51" i="7" s="1"/>
  <c r="A50" i="7" s="1"/>
  <c r="A49" i="7" s="1"/>
  <c r="A48" i="7" s="1"/>
  <c r="A47" i="7" s="1"/>
  <c r="A46" i="7" s="1"/>
  <c r="A45" i="7" s="1"/>
  <c r="A44" i="7" s="1"/>
  <c r="A43" i="7" s="1"/>
  <c r="A42" i="7" s="1"/>
  <c r="A41" i="7" s="1"/>
  <c r="A40" i="7" s="1"/>
  <c r="A39" i="7" s="1"/>
  <c r="A38" i="7" s="1"/>
  <c r="A37" i="7" s="1"/>
  <c r="A36" i="7" s="1"/>
  <c r="A35" i="7" s="1"/>
  <c r="A34" i="7" s="1"/>
  <c r="A33" i="7" s="1"/>
  <c r="A32" i="7" s="1"/>
  <c r="A31" i="7" s="1"/>
  <c r="A30" i="7" s="1"/>
  <c r="A29" i="7" s="1"/>
  <c r="A28" i="7" s="1"/>
  <c r="A27" i="7" s="1"/>
  <c r="A26" i="7" s="1"/>
  <c r="A25" i="7" s="1"/>
  <c r="A24" i="7" s="1"/>
  <c r="A23" i="7" s="1"/>
  <c r="A22" i="7" s="1"/>
  <c r="A21" i="7" s="1"/>
  <c r="A20" i="7" s="1"/>
  <c r="D176" i="7" l="1"/>
  <c r="D177" i="7" l="1"/>
  <c r="D228" i="7"/>
  <c r="D180" i="7"/>
  <c r="D184" i="7"/>
  <c r="D188" i="7"/>
  <c r="D192" i="7"/>
  <c r="D196" i="7"/>
  <c r="D200" i="7"/>
  <c r="D204" i="7"/>
  <c r="D208" i="7"/>
  <c r="D212" i="7"/>
  <c r="D216" i="7"/>
  <c r="D220" i="7"/>
  <c r="D224" i="7"/>
  <c r="D179" i="7"/>
  <c r="D181" i="7"/>
  <c r="D183" i="7"/>
  <c r="D185" i="7"/>
  <c r="D187" i="7"/>
  <c r="D189" i="7"/>
  <c r="D191" i="7"/>
  <c r="D193" i="7"/>
  <c r="D195" i="7"/>
  <c r="D197" i="7"/>
  <c r="D199" i="7"/>
  <c r="D201" i="7"/>
  <c r="D203" i="7"/>
  <c r="D205" i="7"/>
  <c r="D207" i="7"/>
  <c r="D209" i="7"/>
  <c r="D211" i="7"/>
  <c r="D213" i="7"/>
  <c r="D215" i="7"/>
  <c r="D217" i="7"/>
  <c r="D219" i="7"/>
  <c r="D221" i="7"/>
  <c r="D223" i="7"/>
  <c r="D225" i="7"/>
  <c r="D227" i="7"/>
  <c r="D226" i="7" l="1"/>
  <c r="D222" i="7"/>
  <c r="D218" i="7"/>
  <c r="D214" i="7"/>
  <c r="D210" i="7"/>
  <c r="D206" i="7"/>
  <c r="D202" i="7"/>
  <c r="D198" i="7"/>
  <c r="D194" i="7"/>
  <c r="D190" i="7"/>
  <c r="D186" i="7"/>
  <c r="D182" i="7"/>
  <c r="D178" i="7"/>
</calcChain>
</file>

<file path=xl/sharedStrings.xml><?xml version="1.0" encoding="utf-8"?>
<sst xmlns="http://schemas.openxmlformats.org/spreadsheetml/2006/main" count="123" uniqueCount="63">
  <si>
    <t>Project 3</t>
  </si>
  <si>
    <t>Project 4</t>
  </si>
  <si>
    <t>Week of</t>
  </si>
  <si>
    <t>Week 1 of each Year</t>
  </si>
  <si>
    <t>Part 1… please populate the cells B166 through B217</t>
  </si>
  <si>
    <t>Forecasted Sales</t>
  </si>
  <si>
    <t>Historical Sales</t>
  </si>
  <si>
    <t>NOTE:</t>
  </si>
  <si>
    <t>When you populate cells B174 through B225, it will automatically be added to the graph above.  Do not alter this graph.  Instead only populate cells B174 through B225 with the forecasted values.</t>
  </si>
  <si>
    <t>Suggestions and Notes:</t>
  </si>
  <si>
    <t>Worker</t>
  </si>
  <si>
    <t>Bryan</t>
  </si>
  <si>
    <t>Kari</t>
  </si>
  <si>
    <t>Noah</t>
  </si>
  <si>
    <t>Chris</t>
  </si>
  <si>
    <t>Project 1</t>
  </si>
  <si>
    <t>Project 2</t>
  </si>
  <si>
    <t>Answer:</t>
  </si>
  <si>
    <t>Which project should be assigned to which worker for minimizing the total cost?</t>
  </si>
  <si>
    <t>Bryan is assigned project #</t>
  </si>
  <si>
    <t>Kari is assigned project #</t>
  </si>
  <si>
    <t>Noah is assigned project #</t>
  </si>
  <si>
    <t>Chris is assigned project #</t>
  </si>
  <si>
    <t>Note too that should you get stumped and/or frustrated by this, there are only 24 possible combinations of answers.  For instance, one "possible" answer Bryan does project #1, Kari #2, Noah #3, and Chris #4.  Another is Bryan 1, Kari 2, Chris 3, and Noah 4.  There's also Bryan 1, Noah 2, Kari 3, and Chris 4.  Or perhaps Chris 1, Bryan 2, Noah 3, and Kari 4.  You can always just try all 4 schedules and then look up their costs from the matrix.</t>
  </si>
  <si>
    <t>Using any forecasting technique you want, you should be able to solve this in a fairly straight forward manner, especially given the regularity of the data.  However the best approach here would be to create a regression equation with a few dummy variables.  If you are not comfortable with regression, you can probably just user a prior year's sales as the forecast but adjusting it up or down based on some criteria in order to arrive at your forecast.</t>
  </si>
  <si>
    <t>8 points</t>
  </si>
  <si>
    <t>6 points</t>
  </si>
  <si>
    <t>Part 1 -- Project Consulting</t>
  </si>
  <si>
    <t>20 points</t>
  </si>
  <si>
    <t>Part 2 -- BusinessConsulting</t>
  </si>
  <si>
    <t>The local car wash has five cars waiting to be washed and waxed.  The time required in minutes for</t>
  </si>
  <si>
    <t>each activity is given below.</t>
  </si>
  <si>
    <t>In what order should the cars be processed through the facility that is the most efficient overall?</t>
  </si>
  <si>
    <t>How long from start to finish will it take to complete the processing the five cars?</t>
  </si>
  <si>
    <t>How much idle time was incurred by the washing process?</t>
  </si>
  <si>
    <t>How much idle time was incurred by the waxing process?</t>
  </si>
  <si>
    <t>Car</t>
  </si>
  <si>
    <t>Washing</t>
  </si>
  <si>
    <t>Waxing</t>
  </si>
  <si>
    <t>This can be answered by either trial and error, or by using Johnson's Rule.</t>
  </si>
  <si>
    <t>If management wishes to schedule workers with specific projects that minimizes total cost and gets all projects done, what would that minimized cost be?</t>
  </si>
  <si>
    <t>This problem can be solved with basic trial and error, if you cannot figure out the algorithm.  However to answer part a requires you first do determine the entire schedule, which means answering part b first.  Once you've done that, the answer to part a should be obvious.</t>
  </si>
  <si>
    <t>Part 1a</t>
  </si>
  <si>
    <t>Part 1b</t>
  </si>
  <si>
    <t>Part 2a</t>
  </si>
  <si>
    <t>Part 2b</t>
  </si>
  <si>
    <t>Part 2c</t>
  </si>
  <si>
    <t>Part 2d</t>
  </si>
  <si>
    <t>Q4 Consulting  (40 points)</t>
  </si>
  <si>
    <t>Q1  Scheduling (20 points)</t>
  </si>
  <si>
    <t>12 points</t>
  </si>
  <si>
    <t>Q2  Scheduling (20 points)</t>
  </si>
  <si>
    <t>5 points</t>
  </si>
  <si>
    <t>Q3  Forecasting (20 points)</t>
  </si>
  <si>
    <t>2 points</t>
  </si>
  <si>
    <t>The BUS670 Company has for projects to complete and four workers with varying degree os expertise for each project.  Estimates of process time (in hours) for each project by each worker are shown below.  Development time costs an average of $200 per hour.  Assign each worker to a project so that cost is minimized.</t>
  </si>
  <si>
    <t>Suppose today is May 16, 2014 and the data below are the historical sales figures for the BUS670 company for the last few years.</t>
  </si>
  <si>
    <t>Part 1 -- Forecast the weekly sales for the next 52 weeks and put these values in cells B174 through B225 below.</t>
  </si>
  <si>
    <t>Part 2 -- How many more or fewer sales will the forecasted 52 weeks have over the prior 52 weeks?</t>
  </si>
  <si>
    <t>Part 3 -- Which forecasted week is expected to have the greatest sales volume?</t>
  </si>
  <si>
    <t>Part 4 -- Which forecasted week is expected to have the lowest sales volume?</t>
  </si>
  <si>
    <t>Please refer to the four PowerPoint documents.  These are actual analyses produced about specific companies.  Please select ONE of these 4 presentations and in a Word document, please provide detailed suggestions to the authors of the material that would improve the quality of the content, as though you were the teacher grading the material.  The comments should be of value, and not cosmetic or immaterial, such as wording suggestions, number of pages or length suggestions, etc., but instead should be focused on crisp, clear, and concise recommendations that would increase the value the output.  For the sake of this question, suppose this project was scored a C.  Please list all the recommedations that would make it an A+.</t>
  </si>
  <si>
    <t>Refering to the same PowerPoint project you addressed in part 1 above, in a Word document, please provide a critique of this document from a BUSINESS CONSULTING perspective.  For this question, your comments about about business implications, recommendations, and your thoughts of the project as it relates to business issues.  If you think there is a poingnat point that was not made in the PowerPout but should have been, that is a comment about content that you should list here.  If they never discussed the impact of a certain element of the business, or perhaps did not mention the impact on the product, pricing, customer, comeptitor, workers, etc. these are comments woth making.  If the recommendations they made do not help the business but instead you have a better recommendation stemming from the material that could aid the business, then that is a comment you should produce.  You are not critiquing the PowerPoint from an teacher point of view here.  You are critiquing it from a BUSINESS CONSULTING point of view.  Please pick the same one PowerPoint document for part 1 and part 2 and provide whatever obserations, comments, etc that themselves add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</si>
</sst>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mmm\ d\,\ yyyy"/>
    <numFmt numFmtId="165" formatCode="&quot;$&quot;#,##0"/>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i/>
      <sz val="11"/>
      <color theme="1"/>
      <name val="Calibri"/>
      <family val="2"/>
      <scheme val="minor"/>
    </font>
    <font>
      <b/>
      <i/>
      <sz val="11"/>
      <color theme="1"/>
      <name val="Calibri"/>
      <family val="2"/>
      <scheme val="minor"/>
    </font>
    <font>
      <i/>
      <u/>
      <sz val="11"/>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applyAlignment="1">
      <alignment horizontal="left" wrapText="1"/>
    </xf>
    <xf numFmtId="0" fontId="2" fillId="0" borderId="0" xfId="0" applyFont="1"/>
    <xf numFmtId="0" fontId="0" fillId="2" borderId="0" xfId="0" applyFill="1"/>
    <xf numFmtId="0" fontId="0" fillId="0" borderId="0" xfId="0" applyAlignment="1"/>
    <xf numFmtId="0" fontId="0" fillId="0" borderId="0" xfId="0" applyAlignment="1">
      <alignment wrapText="1"/>
    </xf>
    <xf numFmtId="0" fontId="1" fillId="0" borderId="0" xfId="0" applyFont="1"/>
    <xf numFmtId="0" fontId="0" fillId="0" borderId="0" xfId="0" applyFont="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0" xfId="0" applyFont="1"/>
    <xf numFmtId="0" fontId="3" fillId="0" borderId="0" xfId="0" applyFont="1" applyAlignment="1">
      <alignment horizontal="left"/>
    </xf>
    <xf numFmtId="0" fontId="3" fillId="0" borderId="2" xfId="0" applyFont="1" applyBorder="1" applyAlignment="1">
      <alignment horizontal="center" vertical="top" wrapText="1"/>
    </xf>
    <xf numFmtId="0" fontId="3" fillId="0" borderId="0" xfId="0" applyFont="1" applyAlignment="1">
      <alignment horizontal="left" wrapText="1"/>
    </xf>
    <xf numFmtId="0" fontId="1" fillId="0" borderId="0" xfId="0" applyFont="1" applyAlignment="1">
      <alignment horizontal="center" wrapText="1"/>
    </xf>
    <xf numFmtId="164" fontId="0" fillId="0" borderId="0" xfId="0" applyNumberFormat="1"/>
    <xf numFmtId="165" fontId="0" fillId="0" borderId="0" xfId="0" applyNumberFormat="1"/>
    <xf numFmtId="165" fontId="0" fillId="3" borderId="5" xfId="0" applyNumberFormat="1" applyFill="1" applyBorder="1"/>
    <xf numFmtId="0" fontId="1" fillId="0" borderId="0" xfId="0" applyFont="1" applyAlignment="1">
      <alignment wrapText="1"/>
    </xf>
    <xf numFmtId="0" fontId="1" fillId="0" borderId="0" xfId="0" applyFont="1" applyAlignment="1">
      <alignment horizontal="center"/>
    </xf>
    <xf numFmtId="0" fontId="5" fillId="0" borderId="0" xfId="0" applyFont="1" applyAlignment="1">
      <alignment horizontal="center"/>
    </xf>
    <xf numFmtId="0" fontId="3" fillId="0" borderId="1" xfId="0" applyFont="1" applyBorder="1" applyAlignment="1">
      <alignment horizontal="center" vertical="top" wrapText="1"/>
    </xf>
    <xf numFmtId="0" fontId="0" fillId="0" borderId="0" xfId="0" applyAlignment="1">
      <alignment horizontal="right"/>
    </xf>
    <xf numFmtId="0" fontId="3" fillId="3" borderId="5" xfId="0" applyFont="1" applyFill="1" applyBorder="1" applyAlignment="1">
      <alignment horizontal="center" wrapText="1"/>
    </xf>
    <xf numFmtId="165" fontId="3" fillId="3" borderId="5" xfId="0" applyNumberFormat="1" applyFont="1" applyFill="1" applyBorder="1" applyAlignment="1">
      <alignment horizontal="center" wrapText="1"/>
    </xf>
    <xf numFmtId="0" fontId="6" fillId="0" borderId="0" xfId="0" applyFont="1"/>
    <xf numFmtId="0" fontId="6"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left" vertical="top" wrapText="1"/>
    </xf>
    <xf numFmtId="0" fontId="0" fillId="4" borderId="12" xfId="0" applyFill="1" applyBorder="1" applyAlignment="1">
      <alignment horizontal="left" vertical="top"/>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4" borderId="12" xfId="0" applyFill="1" applyBorder="1"/>
    <xf numFmtId="0" fontId="0" fillId="4" borderId="13" xfId="0" applyFill="1" applyBorder="1"/>
    <xf numFmtId="0" fontId="0" fillId="4" borderId="14" xfId="0" applyFill="1" applyBorder="1"/>
    <xf numFmtId="0" fontId="0" fillId="0" borderId="0" xfId="0" applyAlignment="1">
      <alignment horizontal="left" wrapText="1"/>
    </xf>
    <xf numFmtId="0" fontId="0" fillId="5" borderId="0" xfId="0" applyFill="1"/>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4" fillId="0" borderId="0" xfId="0" applyFont="1" applyAlignment="1">
      <alignment horizontal="left"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2"/>
          <c:order val="2"/>
          <c:tx>
            <c:strRef>
              <c:f>'Q3'!$C$19</c:f>
              <c:strCache>
                <c:ptCount val="1"/>
                <c:pt idx="0">
                  <c:v>Week 1 of each Year</c:v>
                </c:pt>
              </c:strCache>
            </c:strRef>
          </c:tx>
          <c:invertIfNegative val="0"/>
          <c:cat>
            <c:numRef>
              <c:f>'Q3'!$A$20:$A$228</c:f>
              <c:numCache>
                <c:formatCode>dddd\,\ mmm\ d\,\ yyyy</c:formatCode>
                <c:ptCount val="209"/>
                <c:pt idx="0">
                  <c:v>40683</c:v>
                </c:pt>
                <c:pt idx="1">
                  <c:v>40690</c:v>
                </c:pt>
                <c:pt idx="2">
                  <c:v>40697</c:v>
                </c:pt>
                <c:pt idx="3">
                  <c:v>40704</c:v>
                </c:pt>
                <c:pt idx="4">
                  <c:v>40711</c:v>
                </c:pt>
                <c:pt idx="5">
                  <c:v>40718</c:v>
                </c:pt>
                <c:pt idx="6">
                  <c:v>40725</c:v>
                </c:pt>
                <c:pt idx="7">
                  <c:v>40732</c:v>
                </c:pt>
                <c:pt idx="8">
                  <c:v>40739</c:v>
                </c:pt>
                <c:pt idx="9">
                  <c:v>40746</c:v>
                </c:pt>
                <c:pt idx="10">
                  <c:v>40753</c:v>
                </c:pt>
                <c:pt idx="11">
                  <c:v>40760</c:v>
                </c:pt>
                <c:pt idx="12">
                  <c:v>40767</c:v>
                </c:pt>
                <c:pt idx="13">
                  <c:v>40774</c:v>
                </c:pt>
                <c:pt idx="14">
                  <c:v>40781</c:v>
                </c:pt>
                <c:pt idx="15">
                  <c:v>40788</c:v>
                </c:pt>
                <c:pt idx="16">
                  <c:v>40795</c:v>
                </c:pt>
                <c:pt idx="17">
                  <c:v>40802</c:v>
                </c:pt>
                <c:pt idx="18">
                  <c:v>40809</c:v>
                </c:pt>
                <c:pt idx="19">
                  <c:v>40816</c:v>
                </c:pt>
                <c:pt idx="20">
                  <c:v>40823</c:v>
                </c:pt>
                <c:pt idx="21">
                  <c:v>40830</c:v>
                </c:pt>
                <c:pt idx="22">
                  <c:v>40837</c:v>
                </c:pt>
                <c:pt idx="23">
                  <c:v>40844</c:v>
                </c:pt>
                <c:pt idx="24">
                  <c:v>40851</c:v>
                </c:pt>
                <c:pt idx="25">
                  <c:v>40858</c:v>
                </c:pt>
                <c:pt idx="26">
                  <c:v>40865</c:v>
                </c:pt>
                <c:pt idx="27">
                  <c:v>40872</c:v>
                </c:pt>
                <c:pt idx="28">
                  <c:v>40879</c:v>
                </c:pt>
                <c:pt idx="29">
                  <c:v>40886</c:v>
                </c:pt>
                <c:pt idx="30">
                  <c:v>40893</c:v>
                </c:pt>
                <c:pt idx="31">
                  <c:v>40900</c:v>
                </c:pt>
                <c:pt idx="32">
                  <c:v>40907</c:v>
                </c:pt>
                <c:pt idx="33">
                  <c:v>40914</c:v>
                </c:pt>
                <c:pt idx="34">
                  <c:v>40921</c:v>
                </c:pt>
                <c:pt idx="35">
                  <c:v>40928</c:v>
                </c:pt>
                <c:pt idx="36">
                  <c:v>40935</c:v>
                </c:pt>
                <c:pt idx="37">
                  <c:v>40942</c:v>
                </c:pt>
                <c:pt idx="38">
                  <c:v>40949</c:v>
                </c:pt>
                <c:pt idx="39">
                  <c:v>40956</c:v>
                </c:pt>
                <c:pt idx="40">
                  <c:v>40963</c:v>
                </c:pt>
                <c:pt idx="41">
                  <c:v>40970</c:v>
                </c:pt>
                <c:pt idx="42">
                  <c:v>40977</c:v>
                </c:pt>
                <c:pt idx="43">
                  <c:v>40984</c:v>
                </c:pt>
                <c:pt idx="44">
                  <c:v>40991</c:v>
                </c:pt>
                <c:pt idx="45">
                  <c:v>40998</c:v>
                </c:pt>
                <c:pt idx="46">
                  <c:v>41005</c:v>
                </c:pt>
                <c:pt idx="47">
                  <c:v>41012</c:v>
                </c:pt>
                <c:pt idx="48">
                  <c:v>41019</c:v>
                </c:pt>
                <c:pt idx="49">
                  <c:v>41026</c:v>
                </c:pt>
                <c:pt idx="50">
                  <c:v>41033</c:v>
                </c:pt>
                <c:pt idx="51">
                  <c:v>41040</c:v>
                </c:pt>
                <c:pt idx="52">
                  <c:v>41047</c:v>
                </c:pt>
                <c:pt idx="53">
                  <c:v>41054</c:v>
                </c:pt>
                <c:pt idx="54">
                  <c:v>41061</c:v>
                </c:pt>
                <c:pt idx="55">
                  <c:v>41068</c:v>
                </c:pt>
                <c:pt idx="56">
                  <c:v>41075</c:v>
                </c:pt>
                <c:pt idx="57">
                  <c:v>41082</c:v>
                </c:pt>
                <c:pt idx="58">
                  <c:v>41089</c:v>
                </c:pt>
                <c:pt idx="59">
                  <c:v>41096</c:v>
                </c:pt>
                <c:pt idx="60">
                  <c:v>41103</c:v>
                </c:pt>
                <c:pt idx="61">
                  <c:v>41110</c:v>
                </c:pt>
                <c:pt idx="62">
                  <c:v>41117</c:v>
                </c:pt>
                <c:pt idx="63">
                  <c:v>41124</c:v>
                </c:pt>
                <c:pt idx="64">
                  <c:v>41131</c:v>
                </c:pt>
                <c:pt idx="65">
                  <c:v>41138</c:v>
                </c:pt>
                <c:pt idx="66">
                  <c:v>41145</c:v>
                </c:pt>
                <c:pt idx="67">
                  <c:v>41152</c:v>
                </c:pt>
                <c:pt idx="68">
                  <c:v>41159</c:v>
                </c:pt>
                <c:pt idx="69">
                  <c:v>41166</c:v>
                </c:pt>
                <c:pt idx="70">
                  <c:v>41173</c:v>
                </c:pt>
                <c:pt idx="71">
                  <c:v>41180</c:v>
                </c:pt>
                <c:pt idx="72">
                  <c:v>41187</c:v>
                </c:pt>
                <c:pt idx="73">
                  <c:v>41194</c:v>
                </c:pt>
                <c:pt idx="74">
                  <c:v>41201</c:v>
                </c:pt>
                <c:pt idx="75">
                  <c:v>41208</c:v>
                </c:pt>
                <c:pt idx="76">
                  <c:v>41215</c:v>
                </c:pt>
                <c:pt idx="77">
                  <c:v>41222</c:v>
                </c:pt>
                <c:pt idx="78">
                  <c:v>41229</c:v>
                </c:pt>
                <c:pt idx="79">
                  <c:v>41236</c:v>
                </c:pt>
                <c:pt idx="80">
                  <c:v>41243</c:v>
                </c:pt>
                <c:pt idx="81">
                  <c:v>41250</c:v>
                </c:pt>
                <c:pt idx="82">
                  <c:v>41257</c:v>
                </c:pt>
                <c:pt idx="83">
                  <c:v>41264</c:v>
                </c:pt>
                <c:pt idx="84">
                  <c:v>41271</c:v>
                </c:pt>
                <c:pt idx="85">
                  <c:v>41278</c:v>
                </c:pt>
                <c:pt idx="86">
                  <c:v>41285</c:v>
                </c:pt>
                <c:pt idx="87">
                  <c:v>41292</c:v>
                </c:pt>
                <c:pt idx="88">
                  <c:v>41299</c:v>
                </c:pt>
                <c:pt idx="89">
                  <c:v>41306</c:v>
                </c:pt>
                <c:pt idx="90">
                  <c:v>41313</c:v>
                </c:pt>
                <c:pt idx="91">
                  <c:v>41320</c:v>
                </c:pt>
                <c:pt idx="92">
                  <c:v>41327</c:v>
                </c:pt>
                <c:pt idx="93">
                  <c:v>41334</c:v>
                </c:pt>
                <c:pt idx="94">
                  <c:v>41341</c:v>
                </c:pt>
                <c:pt idx="95">
                  <c:v>41348</c:v>
                </c:pt>
                <c:pt idx="96">
                  <c:v>41355</c:v>
                </c:pt>
                <c:pt idx="97">
                  <c:v>41362</c:v>
                </c:pt>
                <c:pt idx="98">
                  <c:v>41369</c:v>
                </c:pt>
                <c:pt idx="99">
                  <c:v>41376</c:v>
                </c:pt>
                <c:pt idx="100">
                  <c:v>41383</c:v>
                </c:pt>
                <c:pt idx="101">
                  <c:v>41390</c:v>
                </c:pt>
                <c:pt idx="102">
                  <c:v>41397</c:v>
                </c:pt>
                <c:pt idx="103">
                  <c:v>41404</c:v>
                </c:pt>
                <c:pt idx="104">
                  <c:v>41411</c:v>
                </c:pt>
                <c:pt idx="105">
                  <c:v>41418</c:v>
                </c:pt>
                <c:pt idx="106">
                  <c:v>41425</c:v>
                </c:pt>
                <c:pt idx="107">
                  <c:v>41432</c:v>
                </c:pt>
                <c:pt idx="108">
                  <c:v>41439</c:v>
                </c:pt>
                <c:pt idx="109">
                  <c:v>41446</c:v>
                </c:pt>
                <c:pt idx="110">
                  <c:v>41453</c:v>
                </c:pt>
                <c:pt idx="111">
                  <c:v>41460</c:v>
                </c:pt>
                <c:pt idx="112">
                  <c:v>41467</c:v>
                </c:pt>
                <c:pt idx="113">
                  <c:v>41474</c:v>
                </c:pt>
                <c:pt idx="114">
                  <c:v>41481</c:v>
                </c:pt>
                <c:pt idx="115">
                  <c:v>41488</c:v>
                </c:pt>
                <c:pt idx="116">
                  <c:v>41495</c:v>
                </c:pt>
                <c:pt idx="117">
                  <c:v>41502</c:v>
                </c:pt>
                <c:pt idx="118">
                  <c:v>41509</c:v>
                </c:pt>
                <c:pt idx="119">
                  <c:v>41516</c:v>
                </c:pt>
                <c:pt idx="120">
                  <c:v>41523</c:v>
                </c:pt>
                <c:pt idx="121">
                  <c:v>41530</c:v>
                </c:pt>
                <c:pt idx="122">
                  <c:v>41537</c:v>
                </c:pt>
                <c:pt idx="123">
                  <c:v>41544</c:v>
                </c:pt>
                <c:pt idx="124">
                  <c:v>41551</c:v>
                </c:pt>
                <c:pt idx="125">
                  <c:v>41558</c:v>
                </c:pt>
                <c:pt idx="126">
                  <c:v>41565</c:v>
                </c:pt>
                <c:pt idx="127">
                  <c:v>41572</c:v>
                </c:pt>
                <c:pt idx="128">
                  <c:v>41579</c:v>
                </c:pt>
                <c:pt idx="129">
                  <c:v>41586</c:v>
                </c:pt>
                <c:pt idx="130">
                  <c:v>41593</c:v>
                </c:pt>
                <c:pt idx="131">
                  <c:v>41600</c:v>
                </c:pt>
                <c:pt idx="132">
                  <c:v>41607</c:v>
                </c:pt>
                <c:pt idx="133">
                  <c:v>41614</c:v>
                </c:pt>
                <c:pt idx="134">
                  <c:v>41621</c:v>
                </c:pt>
                <c:pt idx="135">
                  <c:v>41628</c:v>
                </c:pt>
                <c:pt idx="136">
                  <c:v>41635</c:v>
                </c:pt>
                <c:pt idx="137">
                  <c:v>41642</c:v>
                </c:pt>
                <c:pt idx="138">
                  <c:v>41649</c:v>
                </c:pt>
                <c:pt idx="139">
                  <c:v>41656</c:v>
                </c:pt>
                <c:pt idx="140">
                  <c:v>41663</c:v>
                </c:pt>
                <c:pt idx="141">
                  <c:v>41670</c:v>
                </c:pt>
                <c:pt idx="142">
                  <c:v>41677</c:v>
                </c:pt>
                <c:pt idx="143">
                  <c:v>41684</c:v>
                </c:pt>
                <c:pt idx="144">
                  <c:v>41691</c:v>
                </c:pt>
                <c:pt idx="145">
                  <c:v>41698</c:v>
                </c:pt>
                <c:pt idx="146">
                  <c:v>41705</c:v>
                </c:pt>
                <c:pt idx="147">
                  <c:v>41712</c:v>
                </c:pt>
                <c:pt idx="148">
                  <c:v>41719</c:v>
                </c:pt>
                <c:pt idx="149">
                  <c:v>41726</c:v>
                </c:pt>
                <c:pt idx="150">
                  <c:v>41733</c:v>
                </c:pt>
                <c:pt idx="151">
                  <c:v>41740</c:v>
                </c:pt>
                <c:pt idx="152">
                  <c:v>41747</c:v>
                </c:pt>
                <c:pt idx="153">
                  <c:v>41754</c:v>
                </c:pt>
                <c:pt idx="154">
                  <c:v>41761</c:v>
                </c:pt>
                <c:pt idx="155">
                  <c:v>41768</c:v>
                </c:pt>
                <c:pt idx="156">
                  <c:v>41775</c:v>
                </c:pt>
                <c:pt idx="157">
                  <c:v>41782</c:v>
                </c:pt>
                <c:pt idx="158">
                  <c:v>41789</c:v>
                </c:pt>
                <c:pt idx="159">
                  <c:v>41796</c:v>
                </c:pt>
                <c:pt idx="160">
                  <c:v>41803</c:v>
                </c:pt>
                <c:pt idx="161">
                  <c:v>41810</c:v>
                </c:pt>
                <c:pt idx="162">
                  <c:v>41817</c:v>
                </c:pt>
                <c:pt idx="163">
                  <c:v>41824</c:v>
                </c:pt>
                <c:pt idx="164">
                  <c:v>41831</c:v>
                </c:pt>
                <c:pt idx="165">
                  <c:v>41838</c:v>
                </c:pt>
                <c:pt idx="166">
                  <c:v>41845</c:v>
                </c:pt>
                <c:pt idx="167">
                  <c:v>41852</c:v>
                </c:pt>
                <c:pt idx="168">
                  <c:v>41859</c:v>
                </c:pt>
                <c:pt idx="169">
                  <c:v>41866</c:v>
                </c:pt>
                <c:pt idx="170">
                  <c:v>41873</c:v>
                </c:pt>
                <c:pt idx="171">
                  <c:v>41880</c:v>
                </c:pt>
                <c:pt idx="172">
                  <c:v>41887</c:v>
                </c:pt>
                <c:pt idx="173">
                  <c:v>41894</c:v>
                </c:pt>
                <c:pt idx="174">
                  <c:v>41901</c:v>
                </c:pt>
                <c:pt idx="175">
                  <c:v>41908</c:v>
                </c:pt>
                <c:pt idx="176">
                  <c:v>41915</c:v>
                </c:pt>
                <c:pt idx="177">
                  <c:v>41922</c:v>
                </c:pt>
                <c:pt idx="178">
                  <c:v>41929</c:v>
                </c:pt>
                <c:pt idx="179">
                  <c:v>41936</c:v>
                </c:pt>
                <c:pt idx="180">
                  <c:v>41943</c:v>
                </c:pt>
                <c:pt idx="181">
                  <c:v>41950</c:v>
                </c:pt>
                <c:pt idx="182">
                  <c:v>41957</c:v>
                </c:pt>
                <c:pt idx="183">
                  <c:v>41964</c:v>
                </c:pt>
                <c:pt idx="184">
                  <c:v>41971</c:v>
                </c:pt>
                <c:pt idx="185">
                  <c:v>41978</c:v>
                </c:pt>
                <c:pt idx="186">
                  <c:v>41985</c:v>
                </c:pt>
                <c:pt idx="187">
                  <c:v>41992</c:v>
                </c:pt>
                <c:pt idx="188">
                  <c:v>41999</c:v>
                </c:pt>
                <c:pt idx="189">
                  <c:v>42006</c:v>
                </c:pt>
                <c:pt idx="190">
                  <c:v>42013</c:v>
                </c:pt>
                <c:pt idx="191">
                  <c:v>42020</c:v>
                </c:pt>
                <c:pt idx="192">
                  <c:v>42027</c:v>
                </c:pt>
                <c:pt idx="193">
                  <c:v>42034</c:v>
                </c:pt>
                <c:pt idx="194">
                  <c:v>42041</c:v>
                </c:pt>
                <c:pt idx="195">
                  <c:v>42048</c:v>
                </c:pt>
                <c:pt idx="196">
                  <c:v>42055</c:v>
                </c:pt>
                <c:pt idx="197">
                  <c:v>42062</c:v>
                </c:pt>
                <c:pt idx="198">
                  <c:v>42069</c:v>
                </c:pt>
                <c:pt idx="199">
                  <c:v>42076</c:v>
                </c:pt>
                <c:pt idx="200">
                  <c:v>42083</c:v>
                </c:pt>
                <c:pt idx="201">
                  <c:v>42090</c:v>
                </c:pt>
                <c:pt idx="202">
                  <c:v>42097</c:v>
                </c:pt>
                <c:pt idx="203">
                  <c:v>42104</c:v>
                </c:pt>
                <c:pt idx="204">
                  <c:v>42111</c:v>
                </c:pt>
                <c:pt idx="205">
                  <c:v>42118</c:v>
                </c:pt>
                <c:pt idx="206">
                  <c:v>42125</c:v>
                </c:pt>
                <c:pt idx="207">
                  <c:v>42132</c:v>
                </c:pt>
                <c:pt idx="208">
                  <c:v>42139</c:v>
                </c:pt>
              </c:numCache>
            </c:numRef>
          </c:cat>
          <c:val>
            <c:numRef>
              <c:f>'Q3'!$C$20:$C$228</c:f>
              <c:numCache>
                <c:formatCode>General</c:formatCode>
                <c:ptCount val="209"/>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1</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1</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1</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numCache>
            </c:numRef>
          </c:val>
        </c:ser>
        <c:dLbls>
          <c:showLegendKey val="0"/>
          <c:showVal val="0"/>
          <c:showCatName val="0"/>
          <c:showSerName val="0"/>
          <c:showPercent val="0"/>
          <c:showBubbleSize val="0"/>
        </c:dLbls>
        <c:gapWidth val="150"/>
        <c:overlap val="100"/>
        <c:axId val="199948544"/>
        <c:axId val="199945600"/>
      </c:barChart>
      <c:lineChart>
        <c:grouping val="standard"/>
        <c:varyColors val="0"/>
        <c:ser>
          <c:idx val="0"/>
          <c:order val="0"/>
          <c:tx>
            <c:strRef>
              <c:f>'Q3'!$B$19</c:f>
              <c:strCache>
                <c:ptCount val="1"/>
                <c:pt idx="0">
                  <c:v>Historical Sales</c:v>
                </c:pt>
              </c:strCache>
            </c:strRef>
          </c:tx>
          <c:marker>
            <c:symbol val="none"/>
          </c:marker>
          <c:cat>
            <c:numRef>
              <c:f>'Q3'!$A$20:$A$228</c:f>
              <c:numCache>
                <c:formatCode>dddd\,\ mmm\ d\,\ yyyy</c:formatCode>
                <c:ptCount val="209"/>
                <c:pt idx="0">
                  <c:v>40683</c:v>
                </c:pt>
                <c:pt idx="1">
                  <c:v>40690</c:v>
                </c:pt>
                <c:pt idx="2">
                  <c:v>40697</c:v>
                </c:pt>
                <c:pt idx="3">
                  <c:v>40704</c:v>
                </c:pt>
                <c:pt idx="4">
                  <c:v>40711</c:v>
                </c:pt>
                <c:pt idx="5">
                  <c:v>40718</c:v>
                </c:pt>
                <c:pt idx="6">
                  <c:v>40725</c:v>
                </c:pt>
                <c:pt idx="7">
                  <c:v>40732</c:v>
                </c:pt>
                <c:pt idx="8">
                  <c:v>40739</c:v>
                </c:pt>
                <c:pt idx="9">
                  <c:v>40746</c:v>
                </c:pt>
                <c:pt idx="10">
                  <c:v>40753</c:v>
                </c:pt>
                <c:pt idx="11">
                  <c:v>40760</c:v>
                </c:pt>
                <c:pt idx="12">
                  <c:v>40767</c:v>
                </c:pt>
                <c:pt idx="13">
                  <c:v>40774</c:v>
                </c:pt>
                <c:pt idx="14">
                  <c:v>40781</c:v>
                </c:pt>
                <c:pt idx="15">
                  <c:v>40788</c:v>
                </c:pt>
                <c:pt idx="16">
                  <c:v>40795</c:v>
                </c:pt>
                <c:pt idx="17">
                  <c:v>40802</c:v>
                </c:pt>
                <c:pt idx="18">
                  <c:v>40809</c:v>
                </c:pt>
                <c:pt idx="19">
                  <c:v>40816</c:v>
                </c:pt>
                <c:pt idx="20">
                  <c:v>40823</c:v>
                </c:pt>
                <c:pt idx="21">
                  <c:v>40830</c:v>
                </c:pt>
                <c:pt idx="22">
                  <c:v>40837</c:v>
                </c:pt>
                <c:pt idx="23">
                  <c:v>40844</c:v>
                </c:pt>
                <c:pt idx="24">
                  <c:v>40851</c:v>
                </c:pt>
                <c:pt idx="25">
                  <c:v>40858</c:v>
                </c:pt>
                <c:pt idx="26">
                  <c:v>40865</c:v>
                </c:pt>
                <c:pt idx="27">
                  <c:v>40872</c:v>
                </c:pt>
                <c:pt idx="28">
                  <c:v>40879</c:v>
                </c:pt>
                <c:pt idx="29">
                  <c:v>40886</c:v>
                </c:pt>
                <c:pt idx="30">
                  <c:v>40893</c:v>
                </c:pt>
                <c:pt idx="31">
                  <c:v>40900</c:v>
                </c:pt>
                <c:pt idx="32">
                  <c:v>40907</c:v>
                </c:pt>
                <c:pt idx="33">
                  <c:v>40914</c:v>
                </c:pt>
                <c:pt idx="34">
                  <c:v>40921</c:v>
                </c:pt>
                <c:pt idx="35">
                  <c:v>40928</c:v>
                </c:pt>
                <c:pt idx="36">
                  <c:v>40935</c:v>
                </c:pt>
                <c:pt idx="37">
                  <c:v>40942</c:v>
                </c:pt>
                <c:pt idx="38">
                  <c:v>40949</c:v>
                </c:pt>
                <c:pt idx="39">
                  <c:v>40956</c:v>
                </c:pt>
                <c:pt idx="40">
                  <c:v>40963</c:v>
                </c:pt>
                <c:pt idx="41">
                  <c:v>40970</c:v>
                </c:pt>
                <c:pt idx="42">
                  <c:v>40977</c:v>
                </c:pt>
                <c:pt idx="43">
                  <c:v>40984</c:v>
                </c:pt>
                <c:pt idx="44">
                  <c:v>40991</c:v>
                </c:pt>
                <c:pt idx="45">
                  <c:v>40998</c:v>
                </c:pt>
                <c:pt idx="46">
                  <c:v>41005</c:v>
                </c:pt>
                <c:pt idx="47">
                  <c:v>41012</c:v>
                </c:pt>
                <c:pt idx="48">
                  <c:v>41019</c:v>
                </c:pt>
                <c:pt idx="49">
                  <c:v>41026</c:v>
                </c:pt>
                <c:pt idx="50">
                  <c:v>41033</c:v>
                </c:pt>
                <c:pt idx="51">
                  <c:v>41040</c:v>
                </c:pt>
                <c:pt idx="52">
                  <c:v>41047</c:v>
                </c:pt>
                <c:pt idx="53">
                  <c:v>41054</c:v>
                </c:pt>
                <c:pt idx="54">
                  <c:v>41061</c:v>
                </c:pt>
                <c:pt idx="55">
                  <c:v>41068</c:v>
                </c:pt>
                <c:pt idx="56">
                  <c:v>41075</c:v>
                </c:pt>
                <c:pt idx="57">
                  <c:v>41082</c:v>
                </c:pt>
                <c:pt idx="58">
                  <c:v>41089</c:v>
                </c:pt>
                <c:pt idx="59">
                  <c:v>41096</c:v>
                </c:pt>
                <c:pt idx="60">
                  <c:v>41103</c:v>
                </c:pt>
                <c:pt idx="61">
                  <c:v>41110</c:v>
                </c:pt>
                <c:pt idx="62">
                  <c:v>41117</c:v>
                </c:pt>
                <c:pt idx="63">
                  <c:v>41124</c:v>
                </c:pt>
                <c:pt idx="64">
                  <c:v>41131</c:v>
                </c:pt>
                <c:pt idx="65">
                  <c:v>41138</c:v>
                </c:pt>
                <c:pt idx="66">
                  <c:v>41145</c:v>
                </c:pt>
                <c:pt idx="67">
                  <c:v>41152</c:v>
                </c:pt>
                <c:pt idx="68">
                  <c:v>41159</c:v>
                </c:pt>
                <c:pt idx="69">
                  <c:v>41166</c:v>
                </c:pt>
                <c:pt idx="70">
                  <c:v>41173</c:v>
                </c:pt>
                <c:pt idx="71">
                  <c:v>41180</c:v>
                </c:pt>
                <c:pt idx="72">
                  <c:v>41187</c:v>
                </c:pt>
                <c:pt idx="73">
                  <c:v>41194</c:v>
                </c:pt>
                <c:pt idx="74">
                  <c:v>41201</c:v>
                </c:pt>
                <c:pt idx="75">
                  <c:v>41208</c:v>
                </c:pt>
                <c:pt idx="76">
                  <c:v>41215</c:v>
                </c:pt>
                <c:pt idx="77">
                  <c:v>41222</c:v>
                </c:pt>
                <c:pt idx="78">
                  <c:v>41229</c:v>
                </c:pt>
                <c:pt idx="79">
                  <c:v>41236</c:v>
                </c:pt>
                <c:pt idx="80">
                  <c:v>41243</c:v>
                </c:pt>
                <c:pt idx="81">
                  <c:v>41250</c:v>
                </c:pt>
                <c:pt idx="82">
                  <c:v>41257</c:v>
                </c:pt>
                <c:pt idx="83">
                  <c:v>41264</c:v>
                </c:pt>
                <c:pt idx="84">
                  <c:v>41271</c:v>
                </c:pt>
                <c:pt idx="85">
                  <c:v>41278</c:v>
                </c:pt>
                <c:pt idx="86">
                  <c:v>41285</c:v>
                </c:pt>
                <c:pt idx="87">
                  <c:v>41292</c:v>
                </c:pt>
                <c:pt idx="88">
                  <c:v>41299</c:v>
                </c:pt>
                <c:pt idx="89">
                  <c:v>41306</c:v>
                </c:pt>
                <c:pt idx="90">
                  <c:v>41313</c:v>
                </c:pt>
                <c:pt idx="91">
                  <c:v>41320</c:v>
                </c:pt>
                <c:pt idx="92">
                  <c:v>41327</c:v>
                </c:pt>
                <c:pt idx="93">
                  <c:v>41334</c:v>
                </c:pt>
                <c:pt idx="94">
                  <c:v>41341</c:v>
                </c:pt>
                <c:pt idx="95">
                  <c:v>41348</c:v>
                </c:pt>
                <c:pt idx="96">
                  <c:v>41355</c:v>
                </c:pt>
                <c:pt idx="97">
                  <c:v>41362</c:v>
                </c:pt>
                <c:pt idx="98">
                  <c:v>41369</c:v>
                </c:pt>
                <c:pt idx="99">
                  <c:v>41376</c:v>
                </c:pt>
                <c:pt idx="100">
                  <c:v>41383</c:v>
                </c:pt>
                <c:pt idx="101">
                  <c:v>41390</c:v>
                </c:pt>
                <c:pt idx="102">
                  <c:v>41397</c:v>
                </c:pt>
                <c:pt idx="103">
                  <c:v>41404</c:v>
                </c:pt>
                <c:pt idx="104">
                  <c:v>41411</c:v>
                </c:pt>
                <c:pt idx="105">
                  <c:v>41418</c:v>
                </c:pt>
                <c:pt idx="106">
                  <c:v>41425</c:v>
                </c:pt>
                <c:pt idx="107">
                  <c:v>41432</c:v>
                </c:pt>
                <c:pt idx="108">
                  <c:v>41439</c:v>
                </c:pt>
                <c:pt idx="109">
                  <c:v>41446</c:v>
                </c:pt>
                <c:pt idx="110">
                  <c:v>41453</c:v>
                </c:pt>
                <c:pt idx="111">
                  <c:v>41460</c:v>
                </c:pt>
                <c:pt idx="112">
                  <c:v>41467</c:v>
                </c:pt>
                <c:pt idx="113">
                  <c:v>41474</c:v>
                </c:pt>
                <c:pt idx="114">
                  <c:v>41481</c:v>
                </c:pt>
                <c:pt idx="115">
                  <c:v>41488</c:v>
                </c:pt>
                <c:pt idx="116">
                  <c:v>41495</c:v>
                </c:pt>
                <c:pt idx="117">
                  <c:v>41502</c:v>
                </c:pt>
                <c:pt idx="118">
                  <c:v>41509</c:v>
                </c:pt>
                <c:pt idx="119">
                  <c:v>41516</c:v>
                </c:pt>
                <c:pt idx="120">
                  <c:v>41523</c:v>
                </c:pt>
                <c:pt idx="121">
                  <c:v>41530</c:v>
                </c:pt>
                <c:pt idx="122">
                  <c:v>41537</c:v>
                </c:pt>
                <c:pt idx="123">
                  <c:v>41544</c:v>
                </c:pt>
                <c:pt idx="124">
                  <c:v>41551</c:v>
                </c:pt>
                <c:pt idx="125">
                  <c:v>41558</c:v>
                </c:pt>
                <c:pt idx="126">
                  <c:v>41565</c:v>
                </c:pt>
                <c:pt idx="127">
                  <c:v>41572</c:v>
                </c:pt>
                <c:pt idx="128">
                  <c:v>41579</c:v>
                </c:pt>
                <c:pt idx="129">
                  <c:v>41586</c:v>
                </c:pt>
                <c:pt idx="130">
                  <c:v>41593</c:v>
                </c:pt>
                <c:pt idx="131">
                  <c:v>41600</c:v>
                </c:pt>
                <c:pt idx="132">
                  <c:v>41607</c:v>
                </c:pt>
                <c:pt idx="133">
                  <c:v>41614</c:v>
                </c:pt>
                <c:pt idx="134">
                  <c:v>41621</c:v>
                </c:pt>
                <c:pt idx="135">
                  <c:v>41628</c:v>
                </c:pt>
                <c:pt idx="136">
                  <c:v>41635</c:v>
                </c:pt>
                <c:pt idx="137">
                  <c:v>41642</c:v>
                </c:pt>
                <c:pt idx="138">
                  <c:v>41649</c:v>
                </c:pt>
                <c:pt idx="139">
                  <c:v>41656</c:v>
                </c:pt>
                <c:pt idx="140">
                  <c:v>41663</c:v>
                </c:pt>
                <c:pt idx="141">
                  <c:v>41670</c:v>
                </c:pt>
                <c:pt idx="142">
                  <c:v>41677</c:v>
                </c:pt>
                <c:pt idx="143">
                  <c:v>41684</c:v>
                </c:pt>
                <c:pt idx="144">
                  <c:v>41691</c:v>
                </c:pt>
                <c:pt idx="145">
                  <c:v>41698</c:v>
                </c:pt>
                <c:pt idx="146">
                  <c:v>41705</c:v>
                </c:pt>
                <c:pt idx="147">
                  <c:v>41712</c:v>
                </c:pt>
                <c:pt idx="148">
                  <c:v>41719</c:v>
                </c:pt>
                <c:pt idx="149">
                  <c:v>41726</c:v>
                </c:pt>
                <c:pt idx="150">
                  <c:v>41733</c:v>
                </c:pt>
                <c:pt idx="151">
                  <c:v>41740</c:v>
                </c:pt>
                <c:pt idx="152">
                  <c:v>41747</c:v>
                </c:pt>
                <c:pt idx="153">
                  <c:v>41754</c:v>
                </c:pt>
                <c:pt idx="154">
                  <c:v>41761</c:v>
                </c:pt>
                <c:pt idx="155">
                  <c:v>41768</c:v>
                </c:pt>
                <c:pt idx="156">
                  <c:v>41775</c:v>
                </c:pt>
                <c:pt idx="157">
                  <c:v>41782</c:v>
                </c:pt>
                <c:pt idx="158">
                  <c:v>41789</c:v>
                </c:pt>
                <c:pt idx="159">
                  <c:v>41796</c:v>
                </c:pt>
                <c:pt idx="160">
                  <c:v>41803</c:v>
                </c:pt>
                <c:pt idx="161">
                  <c:v>41810</c:v>
                </c:pt>
                <c:pt idx="162">
                  <c:v>41817</c:v>
                </c:pt>
                <c:pt idx="163">
                  <c:v>41824</c:v>
                </c:pt>
                <c:pt idx="164">
                  <c:v>41831</c:v>
                </c:pt>
                <c:pt idx="165">
                  <c:v>41838</c:v>
                </c:pt>
                <c:pt idx="166">
                  <c:v>41845</c:v>
                </c:pt>
                <c:pt idx="167">
                  <c:v>41852</c:v>
                </c:pt>
                <c:pt idx="168">
                  <c:v>41859</c:v>
                </c:pt>
                <c:pt idx="169">
                  <c:v>41866</c:v>
                </c:pt>
                <c:pt idx="170">
                  <c:v>41873</c:v>
                </c:pt>
                <c:pt idx="171">
                  <c:v>41880</c:v>
                </c:pt>
                <c:pt idx="172">
                  <c:v>41887</c:v>
                </c:pt>
                <c:pt idx="173">
                  <c:v>41894</c:v>
                </c:pt>
                <c:pt idx="174">
                  <c:v>41901</c:v>
                </c:pt>
                <c:pt idx="175">
                  <c:v>41908</c:v>
                </c:pt>
                <c:pt idx="176">
                  <c:v>41915</c:v>
                </c:pt>
                <c:pt idx="177">
                  <c:v>41922</c:v>
                </c:pt>
                <c:pt idx="178">
                  <c:v>41929</c:v>
                </c:pt>
                <c:pt idx="179">
                  <c:v>41936</c:v>
                </c:pt>
                <c:pt idx="180">
                  <c:v>41943</c:v>
                </c:pt>
                <c:pt idx="181">
                  <c:v>41950</c:v>
                </c:pt>
                <c:pt idx="182">
                  <c:v>41957</c:v>
                </c:pt>
                <c:pt idx="183">
                  <c:v>41964</c:v>
                </c:pt>
                <c:pt idx="184">
                  <c:v>41971</c:v>
                </c:pt>
                <c:pt idx="185">
                  <c:v>41978</c:v>
                </c:pt>
                <c:pt idx="186">
                  <c:v>41985</c:v>
                </c:pt>
                <c:pt idx="187">
                  <c:v>41992</c:v>
                </c:pt>
                <c:pt idx="188">
                  <c:v>41999</c:v>
                </c:pt>
                <c:pt idx="189">
                  <c:v>42006</c:v>
                </c:pt>
                <c:pt idx="190">
                  <c:v>42013</c:v>
                </c:pt>
                <c:pt idx="191">
                  <c:v>42020</c:v>
                </c:pt>
                <c:pt idx="192">
                  <c:v>42027</c:v>
                </c:pt>
                <c:pt idx="193">
                  <c:v>42034</c:v>
                </c:pt>
                <c:pt idx="194">
                  <c:v>42041</c:v>
                </c:pt>
                <c:pt idx="195">
                  <c:v>42048</c:v>
                </c:pt>
                <c:pt idx="196">
                  <c:v>42055</c:v>
                </c:pt>
                <c:pt idx="197">
                  <c:v>42062</c:v>
                </c:pt>
                <c:pt idx="198">
                  <c:v>42069</c:v>
                </c:pt>
                <c:pt idx="199">
                  <c:v>42076</c:v>
                </c:pt>
                <c:pt idx="200">
                  <c:v>42083</c:v>
                </c:pt>
                <c:pt idx="201">
                  <c:v>42090</c:v>
                </c:pt>
                <c:pt idx="202">
                  <c:v>42097</c:v>
                </c:pt>
                <c:pt idx="203">
                  <c:v>42104</c:v>
                </c:pt>
                <c:pt idx="204">
                  <c:v>42111</c:v>
                </c:pt>
                <c:pt idx="205">
                  <c:v>42118</c:v>
                </c:pt>
                <c:pt idx="206">
                  <c:v>42125</c:v>
                </c:pt>
                <c:pt idx="207">
                  <c:v>42132</c:v>
                </c:pt>
                <c:pt idx="208">
                  <c:v>42139</c:v>
                </c:pt>
              </c:numCache>
            </c:numRef>
          </c:cat>
          <c:val>
            <c:numRef>
              <c:f>'Q3'!$B$20:$B$176</c:f>
              <c:numCache>
                <c:formatCode>"$"#,##0</c:formatCode>
                <c:ptCount val="157"/>
                <c:pt idx="0">
                  <c:v>138744984.46956128</c:v>
                </c:pt>
                <c:pt idx="1">
                  <c:v>144297809.62329146</c:v>
                </c:pt>
                <c:pt idx="2">
                  <c:v>148242843.34206209</c:v>
                </c:pt>
                <c:pt idx="3">
                  <c:v>150471540.90187678</c:v>
                </c:pt>
                <c:pt idx="4">
                  <c:v>148741764.45657286</c:v>
                </c:pt>
                <c:pt idx="5">
                  <c:v>144509257.78674564</c:v>
                </c:pt>
                <c:pt idx="6">
                  <c:v>156686768.68810406</c:v>
                </c:pt>
                <c:pt idx="7">
                  <c:v>136238467.22331223</c:v>
                </c:pt>
                <c:pt idx="8">
                  <c:v>134527368.57440987</c:v>
                </c:pt>
                <c:pt idx="9">
                  <c:v>135049028.64872172</c:v>
                </c:pt>
                <c:pt idx="10">
                  <c:v>136311501.8576009</c:v>
                </c:pt>
                <c:pt idx="11">
                  <c:v>123930409.19868718</c:v>
                </c:pt>
                <c:pt idx="12">
                  <c:v>136207561.02070522</c:v>
                </c:pt>
                <c:pt idx="13">
                  <c:v>131169437.56957076</c:v>
                </c:pt>
                <c:pt idx="14">
                  <c:v>124407865.2201564</c:v>
                </c:pt>
                <c:pt idx="15">
                  <c:v>117439010.05411559</c:v>
                </c:pt>
                <c:pt idx="16">
                  <c:v>110920908.74624765</c:v>
                </c:pt>
                <c:pt idx="17">
                  <c:v>150162369.65380669</c:v>
                </c:pt>
                <c:pt idx="18">
                  <c:v>113324432.51897465</c:v>
                </c:pt>
                <c:pt idx="19">
                  <c:v>117171441.91691284</c:v>
                </c:pt>
                <c:pt idx="20">
                  <c:v>119907604.24113092</c:v>
                </c:pt>
                <c:pt idx="21">
                  <c:v>119015133.01438928</c:v>
                </c:pt>
                <c:pt idx="22">
                  <c:v>117692246.08237973</c:v>
                </c:pt>
                <c:pt idx="23">
                  <c:v>143830538.30405664</c:v>
                </c:pt>
                <c:pt idx="24">
                  <c:v>112073771.21178918</c:v>
                </c:pt>
                <c:pt idx="25">
                  <c:v>113316435.80616984</c:v>
                </c:pt>
                <c:pt idx="26">
                  <c:v>115860819.33461379</c:v>
                </c:pt>
                <c:pt idx="27">
                  <c:v>121079669.89685498</c:v>
                </c:pt>
                <c:pt idx="28">
                  <c:v>126862446.18208508</c:v>
                </c:pt>
                <c:pt idx="29">
                  <c:v>130588322.63872749</c:v>
                </c:pt>
                <c:pt idx="30">
                  <c:v>131500469.69364391</c:v>
                </c:pt>
                <c:pt idx="31">
                  <c:v>128266591.12951072</c:v>
                </c:pt>
                <c:pt idx="32">
                  <c:v>124546222.77430686</c:v>
                </c:pt>
                <c:pt idx="33">
                  <c:v>121634980.3192376</c:v>
                </c:pt>
                <c:pt idx="34">
                  <c:v>121223722.83665149</c:v>
                </c:pt>
                <c:pt idx="35">
                  <c:v>123895726.38524106</c:v>
                </c:pt>
                <c:pt idx="36">
                  <c:v>128041893.70846096</c:v>
                </c:pt>
                <c:pt idx="37">
                  <c:v>132046598.19574302</c:v>
                </c:pt>
                <c:pt idx="38">
                  <c:v>133899939.27292529</c:v>
                </c:pt>
                <c:pt idx="39">
                  <c:v>132946773.54761262</c:v>
                </c:pt>
                <c:pt idx="40">
                  <c:v>129344280.33020328</c:v>
                </c:pt>
                <c:pt idx="41">
                  <c:v>124284514.08933277</c:v>
                </c:pt>
                <c:pt idx="42">
                  <c:v>119206249.3243894</c:v>
                </c:pt>
                <c:pt idx="43">
                  <c:v>117467424.61128138</c:v>
                </c:pt>
                <c:pt idx="44">
                  <c:v>118687224.07908927</c:v>
                </c:pt>
                <c:pt idx="45">
                  <c:v>122025427.40823126</c:v>
                </c:pt>
                <c:pt idx="46">
                  <c:v>141323750.52670527</c:v>
                </c:pt>
                <c:pt idx="47">
                  <c:v>127649259.57592091</c:v>
                </c:pt>
                <c:pt idx="48">
                  <c:v>127467020.40081194</c:v>
                </c:pt>
                <c:pt idx="49">
                  <c:v>125386247.32873321</c:v>
                </c:pt>
                <c:pt idx="50">
                  <c:v>98607383.867251709</c:v>
                </c:pt>
                <c:pt idx="51">
                  <c:v>124579377.74971518</c:v>
                </c:pt>
                <c:pt idx="52">
                  <c:v>128345803.95023429</c:v>
                </c:pt>
                <c:pt idx="53">
                  <c:v>135143276.27114302</c:v>
                </c:pt>
                <c:pt idx="54">
                  <c:v>141483953.08899346</c:v>
                </c:pt>
                <c:pt idx="55">
                  <c:v>146733637.26663905</c:v>
                </c:pt>
                <c:pt idx="56">
                  <c:v>147694522.4693135</c:v>
                </c:pt>
                <c:pt idx="57">
                  <c:v>144506769.08813044</c:v>
                </c:pt>
                <c:pt idx="58">
                  <c:v>156276749.31284136</c:v>
                </c:pt>
                <c:pt idx="59">
                  <c:v>133737485.45132196</c:v>
                </c:pt>
                <c:pt idx="60">
                  <c:v>130042462.75784011</c:v>
                </c:pt>
                <c:pt idx="61">
                  <c:v>129644960.7659346</c:v>
                </c:pt>
                <c:pt idx="62">
                  <c:v>131104664.49521849</c:v>
                </c:pt>
                <c:pt idx="63">
                  <c:v>132817835.96906355</c:v>
                </c:pt>
                <c:pt idx="64">
                  <c:v>131998381.80676</c:v>
                </c:pt>
                <c:pt idx="65">
                  <c:v>127853975.46473339</c:v>
                </c:pt>
                <c:pt idx="66">
                  <c:v>109536671.15556258</c:v>
                </c:pt>
                <c:pt idx="67">
                  <c:v>114366034.23917246</c:v>
                </c:pt>
                <c:pt idx="68">
                  <c:v>106447429.32359861</c:v>
                </c:pt>
                <c:pt idx="69">
                  <c:v>103406560.50709003</c:v>
                </c:pt>
                <c:pt idx="70">
                  <c:v>141151856.25345668</c:v>
                </c:pt>
                <c:pt idx="71">
                  <c:v>106238547.69402614</c:v>
                </c:pt>
                <c:pt idx="72">
                  <c:v>110482683.57811782</c:v>
                </c:pt>
                <c:pt idx="73">
                  <c:v>112227500.24170442</c:v>
                </c:pt>
                <c:pt idx="74">
                  <c:v>113015228.15028843</c:v>
                </c:pt>
                <c:pt idx="75">
                  <c:v>139349857.53899994</c:v>
                </c:pt>
                <c:pt idx="76">
                  <c:v>108549520.57100165</c:v>
                </c:pt>
                <c:pt idx="77">
                  <c:v>108969270.61795849</c:v>
                </c:pt>
                <c:pt idx="78">
                  <c:v>110498911.23535414</c:v>
                </c:pt>
                <c:pt idx="79">
                  <c:v>114666265.85637662</c:v>
                </c:pt>
                <c:pt idx="80">
                  <c:v>120633854.31880274</c:v>
                </c:pt>
                <c:pt idx="81">
                  <c:v>125556822.37054098</c:v>
                </c:pt>
                <c:pt idx="82">
                  <c:v>127531602.14356275</c:v>
                </c:pt>
                <c:pt idx="83">
                  <c:v>126901072.85451359</c:v>
                </c:pt>
                <c:pt idx="84">
                  <c:v>123943568.76200913</c:v>
                </c:pt>
                <c:pt idx="85">
                  <c:v>120615624.81200196</c:v>
                </c:pt>
                <c:pt idx="86">
                  <c:v>118376260.10850939</c:v>
                </c:pt>
                <c:pt idx="87">
                  <c:v>119343445.65756747</c:v>
                </c:pt>
                <c:pt idx="88">
                  <c:v>122765815.8713215</c:v>
                </c:pt>
                <c:pt idx="89">
                  <c:v>127709405.99842</c:v>
                </c:pt>
                <c:pt idx="90">
                  <c:v>131517065.00986896</c:v>
                </c:pt>
                <c:pt idx="91">
                  <c:v>133346793.96200518</c:v>
                </c:pt>
                <c:pt idx="92">
                  <c:v>131156434.18972008</c:v>
                </c:pt>
                <c:pt idx="93">
                  <c:v>127044863.68741165</c:v>
                </c:pt>
                <c:pt idx="94">
                  <c:v>120948307.56034474</c:v>
                </c:pt>
                <c:pt idx="95">
                  <c:v>117513741.41535003</c:v>
                </c:pt>
                <c:pt idx="96">
                  <c:v>117681087.6147922</c:v>
                </c:pt>
                <c:pt idx="97">
                  <c:v>120831417.6078963</c:v>
                </c:pt>
                <c:pt idx="98">
                  <c:v>139277532.54012787</c:v>
                </c:pt>
                <c:pt idx="99">
                  <c:v>127994892.52613959</c:v>
                </c:pt>
                <c:pt idx="100">
                  <c:v>130206292.41636306</c:v>
                </c:pt>
                <c:pt idx="101">
                  <c:v>128302814.97478072</c:v>
                </c:pt>
                <c:pt idx="102">
                  <c:v>124991703.53732868</c:v>
                </c:pt>
                <c:pt idx="103">
                  <c:v>99848804.630940586</c:v>
                </c:pt>
                <c:pt idx="104">
                  <c:v>126735500.84519099</c:v>
                </c:pt>
                <c:pt idx="105">
                  <c:v>131318403.06666537</c:v>
                </c:pt>
                <c:pt idx="106">
                  <c:v>136967913.14948559</c:v>
                </c:pt>
                <c:pt idx="107">
                  <c:v>143974688.4221929</c:v>
                </c:pt>
                <c:pt idx="108">
                  <c:v>145932437.7431739</c:v>
                </c:pt>
                <c:pt idx="109">
                  <c:v>143803494.15430155</c:v>
                </c:pt>
                <c:pt idx="110">
                  <c:v>156719383.05025288</c:v>
                </c:pt>
                <c:pt idx="111">
                  <c:v>133051540.89135131</c:v>
                </c:pt>
                <c:pt idx="112">
                  <c:v>127152391.47768894</c:v>
                </c:pt>
                <c:pt idx="113">
                  <c:v>125805221.74995796</c:v>
                </c:pt>
                <c:pt idx="114">
                  <c:v>127157787.08486386</c:v>
                </c:pt>
                <c:pt idx="115">
                  <c:v>129445564.12884022</c:v>
                </c:pt>
                <c:pt idx="116">
                  <c:v>129720020.50898613</c:v>
                </c:pt>
                <c:pt idx="117">
                  <c:v>114697851.81196575</c:v>
                </c:pt>
                <c:pt idx="118">
                  <c:v>121563367.35922988</c:v>
                </c:pt>
                <c:pt idx="119">
                  <c:v>114950894.15901995</c:v>
                </c:pt>
                <c:pt idx="120">
                  <c:v>107697545.50062907</c:v>
                </c:pt>
                <c:pt idx="121">
                  <c:v>104094877.09620105</c:v>
                </c:pt>
                <c:pt idx="122">
                  <c:v>139248454.57542741</c:v>
                </c:pt>
                <c:pt idx="123">
                  <c:v>102882471.21923167</c:v>
                </c:pt>
                <c:pt idx="124">
                  <c:v>106630220.87582175</c:v>
                </c:pt>
                <c:pt idx="125">
                  <c:v>109239518.43441591</c:v>
                </c:pt>
                <c:pt idx="126">
                  <c:v>111299064.52029018</c:v>
                </c:pt>
                <c:pt idx="127">
                  <c:v>140502361.62408689</c:v>
                </c:pt>
                <c:pt idx="128">
                  <c:v>110116971.27584359</c:v>
                </c:pt>
                <c:pt idx="129">
                  <c:v>109510232.68709761</c:v>
                </c:pt>
                <c:pt idx="130">
                  <c:v>109156823.23368055</c:v>
                </c:pt>
                <c:pt idx="131">
                  <c:v>111458561.79023802</c:v>
                </c:pt>
                <c:pt idx="132">
                  <c:v>116640762.58698454</c:v>
                </c:pt>
                <c:pt idx="133">
                  <c:v>122025654.21574455</c:v>
                </c:pt>
                <c:pt idx="134">
                  <c:v>126486180.5001817</c:v>
                </c:pt>
                <c:pt idx="135">
                  <c:v>128126734.1779162</c:v>
                </c:pt>
                <c:pt idx="136">
                  <c:v>126660841.87047055</c:v>
                </c:pt>
                <c:pt idx="137">
                  <c:v>123278571.85955063</c:v>
                </c:pt>
                <c:pt idx="138">
                  <c:v>120252132.39794905</c:v>
                </c:pt>
                <c:pt idx="139">
                  <c:v>119631003.12491071</c:v>
                </c:pt>
                <c:pt idx="140">
                  <c:v>121701452.94957542</c:v>
                </c:pt>
                <c:pt idx="141">
                  <c:v>126352668.25664994</c:v>
                </c:pt>
                <c:pt idx="142">
                  <c:v>131241927.82449637</c:v>
                </c:pt>
                <c:pt idx="143">
                  <c:v>134543927.16495779</c:v>
                </c:pt>
                <c:pt idx="144">
                  <c:v>133182151.0693057</c:v>
                </c:pt>
                <c:pt idx="145">
                  <c:v>129669341.29612294</c:v>
                </c:pt>
                <c:pt idx="146">
                  <c:v>123972267.35110486</c:v>
                </c:pt>
                <c:pt idx="147">
                  <c:v>119041425.59245867</c:v>
                </c:pt>
                <c:pt idx="148">
                  <c:v>116835817.77857353</c:v>
                </c:pt>
                <c:pt idx="149">
                  <c:v>118022513.86164217</c:v>
                </c:pt>
                <c:pt idx="150">
                  <c:v>135765024.50418121</c:v>
                </c:pt>
                <c:pt idx="151">
                  <c:v>126019324.55954355</c:v>
                </c:pt>
                <c:pt idx="152">
                  <c:v>129776360.95764315</c:v>
                </c:pt>
                <c:pt idx="153">
                  <c:v>130817194.98182964</c:v>
                </c:pt>
                <c:pt idx="154">
                  <c:v>128750807.11996843</c:v>
                </c:pt>
                <c:pt idx="155">
                  <c:v>101801489.73894665</c:v>
                </c:pt>
                <c:pt idx="156">
                  <c:v>127456174.09857525</c:v>
                </c:pt>
              </c:numCache>
            </c:numRef>
          </c:val>
          <c:smooth val="0"/>
        </c:ser>
        <c:ser>
          <c:idx val="1"/>
          <c:order val="1"/>
          <c:tx>
            <c:strRef>
              <c:f>'Q3'!$D$19</c:f>
              <c:strCache>
                <c:ptCount val="1"/>
                <c:pt idx="0">
                  <c:v>Forecasted Sales</c:v>
                </c:pt>
              </c:strCache>
            </c:strRef>
          </c:tx>
          <c:marker>
            <c:symbol val="none"/>
          </c:marker>
          <c:val>
            <c:numRef>
              <c:f>'Q3'!$D$20:$D$228</c:f>
              <c:numCache>
                <c:formatCode>General</c:formatCode>
                <c:ptCount val="209"/>
                <c:pt idx="156" formatCode="&quot;$&quot;#,##0">
                  <c:v>0</c:v>
                </c:pt>
                <c:pt idx="157" formatCode="&quot;$&quot;#,##0">
                  <c:v>0</c:v>
                </c:pt>
                <c:pt idx="158" formatCode="&quot;$&quot;#,##0">
                  <c:v>0</c:v>
                </c:pt>
                <c:pt idx="159" formatCode="&quot;$&quot;#,##0">
                  <c:v>0</c:v>
                </c:pt>
                <c:pt idx="160" formatCode="&quot;$&quot;#,##0">
                  <c:v>0</c:v>
                </c:pt>
                <c:pt idx="161" formatCode="&quot;$&quot;#,##0">
                  <c:v>0</c:v>
                </c:pt>
                <c:pt idx="162" formatCode="&quot;$&quot;#,##0">
                  <c:v>0</c:v>
                </c:pt>
                <c:pt idx="163" formatCode="&quot;$&quot;#,##0">
                  <c:v>0</c:v>
                </c:pt>
                <c:pt idx="164" formatCode="&quot;$&quot;#,##0">
                  <c:v>0</c:v>
                </c:pt>
                <c:pt idx="165" formatCode="&quot;$&quot;#,##0">
                  <c:v>0</c:v>
                </c:pt>
                <c:pt idx="166" formatCode="&quot;$&quot;#,##0">
                  <c:v>0</c:v>
                </c:pt>
                <c:pt idx="167" formatCode="&quot;$&quot;#,##0">
                  <c:v>0</c:v>
                </c:pt>
                <c:pt idx="168" formatCode="&quot;$&quot;#,##0">
                  <c:v>0</c:v>
                </c:pt>
                <c:pt idx="169" formatCode="&quot;$&quot;#,##0">
                  <c:v>0</c:v>
                </c:pt>
                <c:pt idx="170" formatCode="&quot;$&quot;#,##0">
                  <c:v>0</c:v>
                </c:pt>
                <c:pt idx="171" formatCode="&quot;$&quot;#,##0">
                  <c:v>0</c:v>
                </c:pt>
                <c:pt idx="172" formatCode="&quot;$&quot;#,##0">
                  <c:v>0</c:v>
                </c:pt>
                <c:pt idx="173" formatCode="&quot;$&quot;#,##0">
                  <c:v>0</c:v>
                </c:pt>
                <c:pt idx="174" formatCode="&quot;$&quot;#,##0">
                  <c:v>0</c:v>
                </c:pt>
                <c:pt idx="175" formatCode="&quot;$&quot;#,##0">
                  <c:v>0</c:v>
                </c:pt>
                <c:pt idx="176" formatCode="&quot;$&quot;#,##0">
                  <c:v>0</c:v>
                </c:pt>
                <c:pt idx="177" formatCode="&quot;$&quot;#,##0">
                  <c:v>0</c:v>
                </c:pt>
                <c:pt idx="178" formatCode="&quot;$&quot;#,##0">
                  <c:v>0</c:v>
                </c:pt>
                <c:pt idx="179" formatCode="&quot;$&quot;#,##0">
                  <c:v>0</c:v>
                </c:pt>
                <c:pt idx="180" formatCode="&quot;$&quot;#,##0">
                  <c:v>0</c:v>
                </c:pt>
                <c:pt idx="181" formatCode="&quot;$&quot;#,##0">
                  <c:v>0</c:v>
                </c:pt>
                <c:pt idx="182" formatCode="&quot;$&quot;#,##0">
                  <c:v>0</c:v>
                </c:pt>
                <c:pt idx="183" formatCode="&quot;$&quot;#,##0">
                  <c:v>0</c:v>
                </c:pt>
                <c:pt idx="184" formatCode="&quot;$&quot;#,##0">
                  <c:v>0</c:v>
                </c:pt>
                <c:pt idx="185" formatCode="&quot;$&quot;#,##0">
                  <c:v>0</c:v>
                </c:pt>
                <c:pt idx="186" formatCode="&quot;$&quot;#,##0">
                  <c:v>0</c:v>
                </c:pt>
                <c:pt idx="187" formatCode="&quot;$&quot;#,##0">
                  <c:v>0</c:v>
                </c:pt>
                <c:pt idx="188" formatCode="&quot;$&quot;#,##0">
                  <c:v>0</c:v>
                </c:pt>
                <c:pt idx="189" formatCode="&quot;$&quot;#,##0">
                  <c:v>0</c:v>
                </c:pt>
                <c:pt idx="190" formatCode="&quot;$&quot;#,##0">
                  <c:v>0</c:v>
                </c:pt>
                <c:pt idx="191" formatCode="&quot;$&quot;#,##0">
                  <c:v>0</c:v>
                </c:pt>
                <c:pt idx="192" formatCode="&quot;$&quot;#,##0">
                  <c:v>0</c:v>
                </c:pt>
                <c:pt idx="193" formatCode="&quot;$&quot;#,##0">
                  <c:v>0</c:v>
                </c:pt>
                <c:pt idx="194" formatCode="&quot;$&quot;#,##0">
                  <c:v>0</c:v>
                </c:pt>
                <c:pt idx="195" formatCode="&quot;$&quot;#,##0">
                  <c:v>0</c:v>
                </c:pt>
                <c:pt idx="196" formatCode="&quot;$&quot;#,##0">
                  <c:v>0</c:v>
                </c:pt>
                <c:pt idx="197" formatCode="&quot;$&quot;#,##0">
                  <c:v>0</c:v>
                </c:pt>
                <c:pt idx="198" formatCode="&quot;$&quot;#,##0">
                  <c:v>0</c:v>
                </c:pt>
                <c:pt idx="199" formatCode="&quot;$&quot;#,##0">
                  <c:v>0</c:v>
                </c:pt>
                <c:pt idx="200" formatCode="&quot;$&quot;#,##0">
                  <c:v>0</c:v>
                </c:pt>
                <c:pt idx="201" formatCode="&quot;$&quot;#,##0">
                  <c:v>0</c:v>
                </c:pt>
                <c:pt idx="202" formatCode="&quot;$&quot;#,##0">
                  <c:v>0</c:v>
                </c:pt>
                <c:pt idx="203" formatCode="&quot;$&quot;#,##0">
                  <c:v>0</c:v>
                </c:pt>
                <c:pt idx="204" formatCode="&quot;$&quot;#,##0">
                  <c:v>0</c:v>
                </c:pt>
                <c:pt idx="205" formatCode="&quot;$&quot;#,##0">
                  <c:v>0</c:v>
                </c:pt>
                <c:pt idx="206" formatCode="&quot;$&quot;#,##0">
                  <c:v>0</c:v>
                </c:pt>
                <c:pt idx="207" formatCode="&quot;$&quot;#,##0">
                  <c:v>0</c:v>
                </c:pt>
                <c:pt idx="208" formatCode="&quot;$&quot;#,##0">
                  <c:v>0</c:v>
                </c:pt>
              </c:numCache>
            </c:numRef>
          </c:val>
          <c:smooth val="0"/>
        </c:ser>
        <c:dLbls>
          <c:showLegendKey val="0"/>
          <c:showVal val="0"/>
          <c:showCatName val="0"/>
          <c:showSerName val="0"/>
          <c:showPercent val="0"/>
          <c:showBubbleSize val="0"/>
        </c:dLbls>
        <c:marker val="1"/>
        <c:smooth val="0"/>
        <c:axId val="195586304"/>
        <c:axId val="199943296"/>
      </c:lineChart>
      <c:dateAx>
        <c:axId val="195586304"/>
        <c:scaling>
          <c:orientation val="minMax"/>
        </c:scaling>
        <c:delete val="0"/>
        <c:axPos val="b"/>
        <c:numFmt formatCode="mmm\ yy" sourceLinked="0"/>
        <c:majorTickMark val="out"/>
        <c:minorTickMark val="none"/>
        <c:tickLblPos val="nextTo"/>
        <c:txPr>
          <a:bodyPr rot="-5400000" vert="horz"/>
          <a:lstStyle/>
          <a:p>
            <a:pPr>
              <a:defRPr sz="800"/>
            </a:pPr>
            <a:endParaRPr lang="en-US"/>
          </a:p>
        </c:txPr>
        <c:crossAx val="199943296"/>
        <c:crosses val="autoZero"/>
        <c:auto val="1"/>
        <c:lblOffset val="100"/>
        <c:baseTimeUnit val="days"/>
      </c:dateAx>
      <c:valAx>
        <c:axId val="199943296"/>
        <c:scaling>
          <c:orientation val="minMax"/>
        </c:scaling>
        <c:delete val="0"/>
        <c:axPos val="l"/>
        <c:majorGridlines/>
        <c:numFmt formatCode="&quot;$&quot;#,##0" sourceLinked="1"/>
        <c:majorTickMark val="out"/>
        <c:minorTickMark val="none"/>
        <c:tickLblPos val="nextTo"/>
        <c:txPr>
          <a:bodyPr/>
          <a:lstStyle/>
          <a:p>
            <a:pPr>
              <a:defRPr sz="800"/>
            </a:pPr>
            <a:endParaRPr lang="en-US"/>
          </a:p>
        </c:txPr>
        <c:crossAx val="195586304"/>
        <c:crosses val="autoZero"/>
        <c:crossBetween val="between"/>
      </c:valAx>
      <c:valAx>
        <c:axId val="199945600"/>
        <c:scaling>
          <c:orientation val="minMax"/>
        </c:scaling>
        <c:delete val="0"/>
        <c:axPos val="r"/>
        <c:numFmt formatCode="0%" sourceLinked="1"/>
        <c:majorTickMark val="none"/>
        <c:minorTickMark val="none"/>
        <c:tickLblPos val="none"/>
        <c:crossAx val="199948544"/>
        <c:crosses val="max"/>
        <c:crossBetween val="between"/>
      </c:valAx>
      <c:dateAx>
        <c:axId val="199948544"/>
        <c:scaling>
          <c:orientation val="minMax"/>
        </c:scaling>
        <c:delete val="1"/>
        <c:axPos val="b"/>
        <c:numFmt formatCode="dddd\,\ mmm\ d\,\ yyyy" sourceLinked="1"/>
        <c:majorTickMark val="out"/>
        <c:minorTickMark val="none"/>
        <c:tickLblPos val="none"/>
        <c:crossAx val="199945600"/>
        <c:crosses val="autoZero"/>
        <c:auto val="1"/>
        <c:lblOffset val="100"/>
        <c:baseTimeUnit val="days"/>
      </c:dateAx>
    </c:plotArea>
    <c:legend>
      <c:legendPos val="b"/>
      <c:legendEntry>
        <c:idx val="0"/>
        <c:delete val="1"/>
      </c:legendEntry>
      <c:layout/>
      <c:overlay val="0"/>
    </c:legend>
    <c:plotVisOnly val="0"/>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19</xdr:row>
      <xdr:rowOff>0</xdr:rowOff>
    </xdr:from>
    <xdr:to>
      <xdr:col>12</xdr:col>
      <xdr:colOff>152400</xdr:colOff>
      <xdr:row>35</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7"/>
  <sheetViews>
    <sheetView workbookViewId="0"/>
  </sheetViews>
  <sheetFormatPr defaultColWidth="0" defaultRowHeight="15" zeroHeight="1" x14ac:dyDescent="0.25"/>
  <cols>
    <col min="1" max="9" width="9.140625" customWidth="1"/>
    <col min="10" max="18" width="0" hidden="1" customWidth="1"/>
    <col min="19" max="16384" width="9.140625" hidden="1"/>
  </cols>
  <sheetData>
    <row r="1" spans="1:9" ht="21" x14ac:dyDescent="0.35">
      <c r="A1" s="2"/>
    </row>
    <row r="2" spans="1:9" ht="21" x14ac:dyDescent="0.35">
      <c r="A2" s="2" t="s">
        <v>49</v>
      </c>
    </row>
    <row r="3" spans="1:9" x14ac:dyDescent="0.25"/>
    <row r="4" spans="1:9" x14ac:dyDescent="0.25">
      <c r="A4" s="3"/>
      <c r="B4" s="3"/>
      <c r="C4" s="3"/>
      <c r="D4" s="3"/>
      <c r="E4" s="3"/>
      <c r="F4" s="3"/>
      <c r="G4" s="3"/>
      <c r="H4" s="3"/>
      <c r="I4" s="3"/>
    </row>
    <row r="5" spans="1:9" x14ac:dyDescent="0.25"/>
    <row r="6" spans="1:9" ht="15" customHeight="1" x14ac:dyDescent="0.25">
      <c r="B6" s="45" t="s">
        <v>55</v>
      </c>
      <c r="C6" s="45"/>
      <c r="D6" s="45"/>
      <c r="E6" s="45"/>
      <c r="F6" s="45"/>
      <c r="G6" s="45"/>
      <c r="H6" s="45"/>
      <c r="I6" s="45"/>
    </row>
    <row r="7" spans="1:9" s="43" customFormat="1" x14ac:dyDescent="0.25">
      <c r="A7"/>
      <c r="B7" s="45"/>
      <c r="C7" s="45"/>
      <c r="D7" s="45"/>
      <c r="E7" s="45"/>
      <c r="F7" s="45"/>
      <c r="G7" s="45"/>
      <c r="H7" s="45"/>
      <c r="I7" s="45"/>
    </row>
    <row r="8" spans="1:9" s="43" customFormat="1" x14ac:dyDescent="0.25">
      <c r="A8"/>
      <c r="B8" s="45"/>
      <c r="C8" s="45"/>
      <c r="D8" s="45"/>
      <c r="E8" s="45"/>
      <c r="F8" s="45"/>
      <c r="G8" s="45"/>
      <c r="H8" s="45"/>
      <c r="I8" s="45"/>
    </row>
    <row r="9" spans="1:9" s="43" customFormat="1" x14ac:dyDescent="0.25">
      <c r="A9"/>
      <c r="B9" s="45"/>
      <c r="C9" s="45"/>
      <c r="D9" s="45"/>
      <c r="E9" s="45"/>
      <c r="F9" s="45"/>
      <c r="G9" s="45"/>
      <c r="H9" s="45"/>
      <c r="I9" s="45"/>
    </row>
    <row r="10" spans="1:9" x14ac:dyDescent="0.25"/>
    <row r="11" spans="1:9" ht="15.75" thickBot="1" x14ac:dyDescent="0.3">
      <c r="C11" s="19" t="s">
        <v>10</v>
      </c>
      <c r="D11" s="19" t="s">
        <v>15</v>
      </c>
      <c r="E11" s="19" t="s">
        <v>16</v>
      </c>
      <c r="F11" s="19" t="s">
        <v>0</v>
      </c>
      <c r="G11" s="19" t="s">
        <v>1</v>
      </c>
    </row>
    <row r="12" spans="1:9" ht="16.5" thickBot="1" x14ac:dyDescent="0.3">
      <c r="C12" s="19" t="s">
        <v>11</v>
      </c>
      <c r="D12" s="21">
        <v>20</v>
      </c>
      <c r="E12" s="12">
        <v>10</v>
      </c>
      <c r="F12" s="12">
        <v>12</v>
      </c>
      <c r="G12" s="12">
        <v>20</v>
      </c>
    </row>
    <row r="13" spans="1:9" ht="16.5" thickBot="1" x14ac:dyDescent="0.3">
      <c r="C13" s="19" t="s">
        <v>12</v>
      </c>
      <c r="D13" s="8">
        <v>12</v>
      </c>
      <c r="E13" s="9">
        <v>4</v>
      </c>
      <c r="F13" s="9">
        <v>8</v>
      </c>
      <c r="G13" s="9">
        <v>12</v>
      </c>
    </row>
    <row r="14" spans="1:9" ht="16.5" thickBot="1" x14ac:dyDescent="0.3">
      <c r="C14" s="19" t="s">
        <v>13</v>
      </c>
      <c r="D14" s="8">
        <v>14</v>
      </c>
      <c r="E14" s="9">
        <v>12</v>
      </c>
      <c r="F14" s="9">
        <v>10</v>
      </c>
      <c r="G14" s="9">
        <v>12</v>
      </c>
    </row>
    <row r="15" spans="1:9" ht="16.5" thickBot="1" x14ac:dyDescent="0.3">
      <c r="C15" s="19" t="s">
        <v>14</v>
      </c>
      <c r="D15" s="8">
        <v>18</v>
      </c>
      <c r="E15" s="9">
        <v>10</v>
      </c>
      <c r="F15" s="9">
        <v>8</v>
      </c>
      <c r="G15" s="9">
        <v>20</v>
      </c>
    </row>
    <row r="16" spans="1:9" x14ac:dyDescent="0.25"/>
    <row r="17" spans="1:9" ht="15.75" customHeight="1" x14ac:dyDescent="0.25">
      <c r="A17" t="s">
        <v>42</v>
      </c>
      <c r="B17" s="46" t="s">
        <v>40</v>
      </c>
      <c r="C17" s="46"/>
      <c r="D17" s="46"/>
      <c r="E17" s="46"/>
      <c r="F17" s="46"/>
      <c r="G17" s="46"/>
      <c r="H17" s="46"/>
      <c r="I17" s="46"/>
    </row>
    <row r="18" spans="1:9" ht="15.75" customHeight="1" x14ac:dyDescent="0.25">
      <c r="A18" s="25" t="s">
        <v>25</v>
      </c>
      <c r="B18" s="46"/>
      <c r="C18" s="46"/>
      <c r="D18" s="46"/>
      <c r="E18" s="46"/>
      <c r="F18" s="46"/>
      <c r="G18" s="46"/>
      <c r="H18" s="46"/>
      <c r="I18" s="46"/>
    </row>
    <row r="19" spans="1:9" ht="15.75" customHeight="1" x14ac:dyDescent="0.25">
      <c r="B19" s="46"/>
      <c r="C19" s="46"/>
      <c r="D19" s="46"/>
      <c r="E19" s="46"/>
      <c r="F19" s="46"/>
      <c r="G19" s="46"/>
      <c r="H19" s="46"/>
      <c r="I19" s="46"/>
    </row>
    <row r="20" spans="1:9" ht="15.75" customHeight="1" x14ac:dyDescent="0.25">
      <c r="B20" s="13"/>
      <c r="C20" s="13"/>
      <c r="D20" s="13"/>
      <c r="E20" s="44"/>
      <c r="F20" s="44"/>
      <c r="G20" s="44"/>
      <c r="H20" s="13"/>
      <c r="I20" s="13"/>
    </row>
    <row r="21" spans="1:9" ht="15.75" customHeight="1" x14ac:dyDescent="0.25">
      <c r="B21" s="13" t="s">
        <v>17</v>
      </c>
      <c r="C21" s="24"/>
      <c r="D21" s="44"/>
      <c r="E21" s="44"/>
      <c r="F21" s="44"/>
      <c r="G21" s="44"/>
      <c r="H21" s="13"/>
      <c r="I21" s="13"/>
    </row>
    <row r="22" spans="1:9" ht="15.75" customHeight="1" x14ac:dyDescent="0.25">
      <c r="B22" s="13"/>
      <c r="C22" s="13"/>
      <c r="D22" s="44"/>
      <c r="E22" s="44"/>
      <c r="F22" s="44"/>
      <c r="G22" s="44"/>
      <c r="H22" s="13"/>
      <c r="I22" s="13"/>
    </row>
    <row r="23" spans="1:9" ht="15.75" x14ac:dyDescent="0.25">
      <c r="A23" t="s">
        <v>43</v>
      </c>
      <c r="B23" s="11" t="s">
        <v>18</v>
      </c>
      <c r="C23" s="7"/>
      <c r="D23" s="44"/>
      <c r="E23" s="44"/>
      <c r="F23" s="44"/>
      <c r="G23" s="44"/>
    </row>
    <row r="24" spans="1:9" ht="15.75" x14ac:dyDescent="0.25">
      <c r="A24" s="25" t="s">
        <v>50</v>
      </c>
      <c r="B24" s="11"/>
      <c r="C24" s="7"/>
      <c r="D24" s="7"/>
      <c r="E24" s="7"/>
      <c r="F24" s="7"/>
    </row>
    <row r="25" spans="1:9" ht="15.75" x14ac:dyDescent="0.25">
      <c r="B25" s="13" t="s">
        <v>17</v>
      </c>
      <c r="E25" s="22" t="s">
        <v>19</v>
      </c>
      <c r="F25" s="23"/>
    </row>
    <row r="26" spans="1:9" ht="15.75" x14ac:dyDescent="0.25">
      <c r="B26" s="13"/>
      <c r="E26" s="22" t="s">
        <v>20</v>
      </c>
      <c r="F26" s="23"/>
    </row>
    <row r="27" spans="1:9" ht="15.75" x14ac:dyDescent="0.25">
      <c r="B27" s="13"/>
      <c r="E27" s="22" t="s">
        <v>21</v>
      </c>
      <c r="F27" s="23"/>
    </row>
    <row r="28" spans="1:9" ht="15.75" x14ac:dyDescent="0.25">
      <c r="B28" s="13"/>
      <c r="E28" s="22" t="s">
        <v>22</v>
      </c>
      <c r="F28" s="23"/>
    </row>
    <row r="29" spans="1:9" ht="15.75" x14ac:dyDescent="0.25">
      <c r="B29" s="11"/>
      <c r="C29" s="7"/>
      <c r="D29" s="7"/>
      <c r="E29" s="7"/>
      <c r="F29" s="7"/>
    </row>
    <row r="30" spans="1:9" ht="15.75" x14ac:dyDescent="0.25">
      <c r="B30" s="10"/>
      <c r="C30" s="7"/>
      <c r="D30" s="7"/>
      <c r="E30" s="7"/>
      <c r="F30" s="7"/>
    </row>
    <row r="31" spans="1:9" x14ac:dyDescent="0.25">
      <c r="A31" s="3"/>
      <c r="B31" s="3"/>
      <c r="C31" s="3"/>
      <c r="D31" s="3"/>
      <c r="E31" s="3"/>
      <c r="F31" s="3"/>
      <c r="G31" s="3"/>
      <c r="H31" s="3"/>
      <c r="I31" s="3"/>
    </row>
    <row r="32" spans="1:9" x14ac:dyDescent="0.25"/>
    <row r="33" spans="1:9" x14ac:dyDescent="0.25">
      <c r="A33" s="6" t="s">
        <v>9</v>
      </c>
    </row>
    <row r="34" spans="1:9" x14ac:dyDescent="0.25">
      <c r="A34" s="45" t="s">
        <v>41</v>
      </c>
      <c r="B34" s="45"/>
      <c r="C34" s="45"/>
      <c r="D34" s="45"/>
      <c r="E34" s="45"/>
      <c r="F34" s="45"/>
      <c r="G34" s="45"/>
      <c r="H34" s="45"/>
      <c r="I34" s="45"/>
    </row>
    <row r="35" spans="1:9" x14ac:dyDescent="0.25">
      <c r="A35" s="45"/>
      <c r="B35" s="45"/>
      <c r="C35" s="45"/>
      <c r="D35" s="45"/>
      <c r="E35" s="45"/>
      <c r="F35" s="45"/>
      <c r="G35" s="45"/>
      <c r="H35" s="45"/>
      <c r="I35" s="45"/>
    </row>
    <row r="36" spans="1:9" x14ac:dyDescent="0.25">
      <c r="A36" s="45"/>
      <c r="B36" s="45"/>
      <c r="C36" s="45"/>
      <c r="D36" s="45"/>
      <c r="E36" s="45"/>
      <c r="F36" s="45"/>
      <c r="G36" s="45"/>
      <c r="H36" s="45"/>
      <c r="I36" s="45"/>
    </row>
    <row r="37" spans="1:9" x14ac:dyDescent="0.25"/>
    <row r="38" spans="1:9" ht="15" customHeight="1" x14ac:dyDescent="0.25">
      <c r="A38" s="45" t="s">
        <v>23</v>
      </c>
      <c r="B38" s="45"/>
      <c r="C38" s="45"/>
      <c r="D38" s="45"/>
      <c r="E38" s="45"/>
      <c r="F38" s="45"/>
      <c r="G38" s="45"/>
      <c r="H38" s="45"/>
      <c r="I38" s="45"/>
    </row>
    <row r="39" spans="1:9" x14ac:dyDescent="0.25">
      <c r="A39" s="45"/>
      <c r="B39" s="45"/>
      <c r="C39" s="45"/>
      <c r="D39" s="45"/>
      <c r="E39" s="45"/>
      <c r="F39" s="45"/>
      <c r="G39" s="45"/>
      <c r="H39" s="45"/>
      <c r="I39" s="45"/>
    </row>
    <row r="40" spans="1:9" x14ac:dyDescent="0.25">
      <c r="A40" s="45"/>
      <c r="B40" s="45"/>
      <c r="C40" s="45"/>
      <c r="D40" s="45"/>
      <c r="E40" s="45"/>
      <c r="F40" s="45"/>
      <c r="G40" s="45"/>
      <c r="H40" s="45"/>
      <c r="I40" s="45"/>
    </row>
    <row r="41" spans="1:9" x14ac:dyDescent="0.25">
      <c r="A41" s="45"/>
      <c r="B41" s="45"/>
      <c r="C41" s="45"/>
      <c r="D41" s="45"/>
      <c r="E41" s="45"/>
      <c r="F41" s="45"/>
      <c r="G41" s="45"/>
      <c r="H41" s="45"/>
      <c r="I41" s="45"/>
    </row>
    <row r="42" spans="1:9" x14ac:dyDescent="0.25">
      <c r="A42" s="45"/>
      <c r="B42" s="45"/>
      <c r="C42" s="45"/>
      <c r="D42" s="45"/>
      <c r="E42" s="45"/>
      <c r="F42" s="45"/>
      <c r="G42" s="45"/>
      <c r="H42" s="45"/>
      <c r="I42" s="45"/>
    </row>
    <row r="43" spans="1:9" hidden="1" x14ac:dyDescent="0.25">
      <c r="A43" s="5"/>
      <c r="B43" s="5"/>
      <c r="C43" s="5"/>
      <c r="D43" s="5"/>
      <c r="E43" s="5"/>
      <c r="F43" s="5"/>
      <c r="G43" s="5"/>
      <c r="H43" s="5"/>
      <c r="I43" s="5"/>
    </row>
    <row r="44" spans="1:9" hidden="1" x14ac:dyDescent="0.25">
      <c r="A44" s="5"/>
      <c r="B44" s="5"/>
      <c r="C44" s="5"/>
      <c r="D44" s="5"/>
      <c r="E44" s="5"/>
      <c r="F44" s="5"/>
      <c r="G44" s="5"/>
      <c r="H44" s="5"/>
      <c r="I44" s="5"/>
    </row>
    <row r="45" spans="1:9" hidden="1" x14ac:dyDescent="0.25">
      <c r="A45" s="5"/>
      <c r="B45" s="5"/>
      <c r="C45" s="5"/>
      <c r="D45" s="5"/>
      <c r="E45" s="5"/>
      <c r="F45" s="5"/>
      <c r="G45" s="5"/>
      <c r="H45" s="5"/>
      <c r="I45" s="5"/>
    </row>
    <row r="46" spans="1:9" hidden="1" x14ac:dyDescent="0.25"/>
    <row r="47" spans="1:9" x14ac:dyDescent="0.25"/>
  </sheetData>
  <mergeCells count="4">
    <mergeCell ref="A34:I36"/>
    <mergeCell ref="A38:I42"/>
    <mergeCell ref="B17:I19"/>
    <mergeCell ref="B6:I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U33"/>
  <sheetViews>
    <sheetView workbookViewId="0"/>
  </sheetViews>
  <sheetFormatPr defaultColWidth="0" defaultRowHeight="15" x14ac:dyDescent="0.25"/>
  <cols>
    <col min="1" max="10" width="9.140625" customWidth="1"/>
    <col min="11" max="47" width="0" hidden="1" customWidth="1"/>
    <col min="48" max="16384" width="9.140625" hidden="1"/>
  </cols>
  <sheetData>
    <row r="1" spans="1:10" ht="21" x14ac:dyDescent="0.35">
      <c r="A1" s="2"/>
    </row>
    <row r="2" spans="1:10" ht="21" x14ac:dyDescent="0.35">
      <c r="A2" s="2" t="s">
        <v>51</v>
      </c>
    </row>
    <row r="4" spans="1:10" x14ac:dyDescent="0.25">
      <c r="A4" t="s">
        <v>30</v>
      </c>
    </row>
    <row r="5" spans="1:10" x14ac:dyDescent="0.25">
      <c r="A5" t="s">
        <v>31</v>
      </c>
    </row>
    <row r="7" spans="1:10" ht="15.75" thickBot="1" x14ac:dyDescent="0.3">
      <c r="D7" s="19" t="s">
        <v>36</v>
      </c>
      <c r="E7" s="19" t="s">
        <v>37</v>
      </c>
      <c r="F7" s="19" t="s">
        <v>38</v>
      </c>
    </row>
    <row r="8" spans="1:10" x14ac:dyDescent="0.25">
      <c r="D8" s="28">
        <v>1</v>
      </c>
      <c r="E8" s="29">
        <v>10</v>
      </c>
      <c r="F8" s="30">
        <v>10</v>
      </c>
    </row>
    <row r="9" spans="1:10" x14ac:dyDescent="0.25">
      <c r="D9" s="28">
        <v>2</v>
      </c>
      <c r="E9" s="31">
        <v>3</v>
      </c>
      <c r="F9" s="32">
        <v>2</v>
      </c>
    </row>
    <row r="10" spans="1:10" x14ac:dyDescent="0.25">
      <c r="D10" s="28">
        <v>3</v>
      </c>
      <c r="E10" s="31">
        <v>7</v>
      </c>
      <c r="F10" s="32">
        <v>5</v>
      </c>
    </row>
    <row r="11" spans="1:10" x14ac:dyDescent="0.25">
      <c r="D11" s="28">
        <v>4</v>
      </c>
      <c r="E11" s="31">
        <v>8</v>
      </c>
      <c r="F11" s="32">
        <v>6</v>
      </c>
    </row>
    <row r="12" spans="1:10" ht="15.75" thickBot="1" x14ac:dyDescent="0.3">
      <c r="D12" s="28">
        <v>5</v>
      </c>
      <c r="E12" s="33">
        <v>5</v>
      </c>
      <c r="F12" s="34">
        <v>5</v>
      </c>
    </row>
    <row r="14" spans="1:10" x14ac:dyDescent="0.25">
      <c r="A14" t="s">
        <v>44</v>
      </c>
      <c r="B14" s="47" t="s">
        <v>32</v>
      </c>
      <c r="C14" s="47"/>
      <c r="D14" s="47"/>
      <c r="E14" s="47"/>
      <c r="F14" s="47"/>
      <c r="G14" s="47"/>
      <c r="H14" s="47"/>
      <c r="I14" s="47"/>
      <c r="J14" s="47"/>
    </row>
    <row r="15" spans="1:10" x14ac:dyDescent="0.25">
      <c r="A15" s="25" t="s">
        <v>52</v>
      </c>
      <c r="B15" s="47"/>
      <c r="C15" s="47"/>
      <c r="D15" s="47"/>
      <c r="E15" s="47"/>
      <c r="F15" s="47"/>
      <c r="G15" s="47"/>
      <c r="H15" s="47"/>
      <c r="I15" s="47"/>
      <c r="J15" s="47"/>
    </row>
    <row r="16" spans="1:10" x14ac:dyDescent="0.25">
      <c r="A16" s="25"/>
      <c r="B16" s="36"/>
      <c r="C16" s="37"/>
      <c r="D16" s="38"/>
      <c r="E16" s="35"/>
      <c r="F16" s="35"/>
      <c r="G16" s="35"/>
      <c r="H16" s="35"/>
      <c r="I16" s="35"/>
      <c r="J16" s="35"/>
    </row>
    <row r="18" spans="1:10" x14ac:dyDescent="0.25">
      <c r="A18" t="s">
        <v>45</v>
      </c>
      <c r="B18" t="s">
        <v>33</v>
      </c>
    </row>
    <row r="19" spans="1:10" x14ac:dyDescent="0.25">
      <c r="A19" s="25" t="s">
        <v>52</v>
      </c>
    </row>
    <row r="20" spans="1:10" x14ac:dyDescent="0.25">
      <c r="A20" s="25"/>
      <c r="B20" s="39"/>
      <c r="C20" s="40"/>
      <c r="D20" s="40"/>
      <c r="E20" s="41"/>
    </row>
    <row r="22" spans="1:10" x14ac:dyDescent="0.25">
      <c r="A22" t="s">
        <v>46</v>
      </c>
      <c r="B22" t="s">
        <v>34</v>
      </c>
    </row>
    <row r="23" spans="1:10" x14ac:dyDescent="0.25">
      <c r="A23" s="25" t="s">
        <v>52</v>
      </c>
    </row>
    <row r="24" spans="1:10" x14ac:dyDescent="0.25">
      <c r="A24" s="25"/>
      <c r="B24" s="39"/>
      <c r="C24" s="40"/>
      <c r="D24" s="40"/>
      <c r="E24" s="40"/>
      <c r="F24" s="41"/>
    </row>
    <row r="26" spans="1:10" x14ac:dyDescent="0.25">
      <c r="A26" t="s">
        <v>47</v>
      </c>
      <c r="B26" t="s">
        <v>35</v>
      </c>
    </row>
    <row r="27" spans="1:10" x14ac:dyDescent="0.25">
      <c r="A27" s="25" t="s">
        <v>52</v>
      </c>
    </row>
    <row r="28" spans="1:10" x14ac:dyDescent="0.25">
      <c r="A28" s="25"/>
      <c r="B28" s="39"/>
      <c r="C28" s="40"/>
      <c r="D28" s="40"/>
      <c r="E28" s="40"/>
      <c r="F28" s="41"/>
    </row>
    <row r="30" spans="1:10" x14ac:dyDescent="0.25">
      <c r="A30" s="3"/>
      <c r="B30" s="3"/>
      <c r="C30" s="3"/>
      <c r="D30" s="3"/>
      <c r="E30" s="3"/>
      <c r="F30" s="3"/>
      <c r="G30" s="3"/>
      <c r="H30" s="3"/>
      <c r="I30" s="3"/>
      <c r="J30" s="3"/>
    </row>
    <row r="32" spans="1:10" x14ac:dyDescent="0.25">
      <c r="A32" s="6" t="s">
        <v>9</v>
      </c>
    </row>
    <row r="33" spans="1:1" x14ac:dyDescent="0.25">
      <c r="A33" t="s">
        <v>39</v>
      </c>
    </row>
  </sheetData>
  <mergeCells count="1">
    <mergeCell ref="B14:J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T228"/>
  <sheetViews>
    <sheetView workbookViewId="0">
      <pane xSplit="1" topLeftCell="B1" activePane="topRight" state="frozen"/>
      <selection pane="topRight" activeCell="G13" sqref="G13"/>
    </sheetView>
  </sheetViews>
  <sheetFormatPr defaultColWidth="0" defaultRowHeight="15" zeroHeight="1" x14ac:dyDescent="0.25"/>
  <cols>
    <col min="1" max="1" width="20.5703125" bestFit="1" customWidth="1"/>
    <col min="2" max="2" width="12.140625" bestFit="1" customWidth="1"/>
    <col min="3" max="4" width="7.7109375" hidden="1" customWidth="1"/>
    <col min="5" max="13" width="9.140625" customWidth="1"/>
    <col min="14" max="72" width="0" hidden="1" customWidth="1"/>
    <col min="73" max="16384" width="9.140625" hidden="1"/>
  </cols>
  <sheetData>
    <row r="1" spans="1:11" ht="21" x14ac:dyDescent="0.35">
      <c r="A1" s="2"/>
    </row>
    <row r="2" spans="1:11" ht="21" x14ac:dyDescent="0.35">
      <c r="A2" s="2" t="s">
        <v>53</v>
      </c>
    </row>
    <row r="3" spans="1:11" x14ac:dyDescent="0.25"/>
    <row r="4" spans="1:11" x14ac:dyDescent="0.25">
      <c r="A4" s="45" t="s">
        <v>56</v>
      </c>
      <c r="B4" s="45"/>
      <c r="C4" s="45"/>
      <c r="D4" s="45"/>
      <c r="E4" s="45"/>
      <c r="F4" s="45"/>
      <c r="G4" s="45"/>
      <c r="H4" s="45"/>
      <c r="I4" s="45"/>
    </row>
    <row r="5" spans="1:11" x14ac:dyDescent="0.25">
      <c r="A5" s="45"/>
      <c r="B5" s="45"/>
      <c r="C5" s="45"/>
      <c r="D5" s="45"/>
      <c r="E5" s="45"/>
      <c r="F5" s="45"/>
      <c r="G5" s="45"/>
      <c r="H5" s="45"/>
      <c r="I5" s="45"/>
    </row>
    <row r="6" spans="1:11" x14ac:dyDescent="0.25">
      <c r="A6" s="1"/>
      <c r="B6" s="1"/>
      <c r="C6" s="1"/>
      <c r="D6" s="1"/>
      <c r="E6" s="1"/>
      <c r="F6" s="1"/>
      <c r="G6" s="1"/>
      <c r="H6" s="1"/>
      <c r="I6" s="1"/>
    </row>
    <row r="7" spans="1:11" ht="15" customHeight="1" x14ac:dyDescent="0.25">
      <c r="A7" s="45" t="s">
        <v>57</v>
      </c>
      <c r="B7" s="45"/>
      <c r="C7" s="45"/>
      <c r="D7" s="45"/>
      <c r="E7" s="45"/>
      <c r="F7" s="45"/>
      <c r="G7" s="45"/>
      <c r="H7" s="45"/>
      <c r="I7" s="45"/>
    </row>
    <row r="8" spans="1:11" x14ac:dyDescent="0.25">
      <c r="A8" s="45"/>
      <c r="B8" s="45"/>
      <c r="C8" s="45"/>
      <c r="D8" s="45"/>
      <c r="E8" s="45"/>
      <c r="F8" s="45"/>
      <c r="G8" s="45"/>
      <c r="H8" s="45"/>
      <c r="I8" s="45"/>
    </row>
    <row r="9" spans="1:11" x14ac:dyDescent="0.25">
      <c r="A9" s="26" t="s">
        <v>50</v>
      </c>
      <c r="B9" s="42"/>
      <c r="C9" s="42"/>
      <c r="D9" s="42"/>
      <c r="E9" s="42"/>
      <c r="F9" s="42"/>
      <c r="G9" s="42"/>
      <c r="H9" s="42"/>
      <c r="I9" s="42"/>
    </row>
    <row r="10" spans="1:11" x14ac:dyDescent="0.25">
      <c r="A10" s="26"/>
      <c r="B10" s="42"/>
      <c r="C10" s="42"/>
      <c r="D10" s="42"/>
      <c r="E10" s="42"/>
      <c r="F10" s="42"/>
      <c r="G10" s="42"/>
      <c r="H10" s="42"/>
      <c r="I10" s="42"/>
    </row>
    <row r="11" spans="1:11" ht="15" customHeight="1" x14ac:dyDescent="0.25">
      <c r="A11" s="49" t="s">
        <v>58</v>
      </c>
      <c r="B11" s="49"/>
      <c r="C11" s="49"/>
      <c r="D11" s="49"/>
      <c r="E11" s="49"/>
      <c r="F11" s="49"/>
      <c r="G11" s="49"/>
      <c r="H11" s="49"/>
      <c r="I11" s="49"/>
      <c r="J11" s="49"/>
      <c r="K11" s="49"/>
    </row>
    <row r="12" spans="1:11" x14ac:dyDescent="0.25">
      <c r="A12" s="26" t="s">
        <v>26</v>
      </c>
      <c r="B12" s="42"/>
      <c r="C12" s="42"/>
      <c r="D12" s="42"/>
      <c r="E12" s="42"/>
      <c r="F12" s="42"/>
      <c r="G12" s="42"/>
      <c r="H12" s="42"/>
      <c r="I12" s="42"/>
    </row>
    <row r="13" spans="1:11" x14ac:dyDescent="0.25">
      <c r="A13" s="26"/>
      <c r="B13" s="42"/>
      <c r="C13" s="42"/>
      <c r="D13" s="42"/>
      <c r="E13" s="42"/>
      <c r="F13" s="42"/>
      <c r="G13" s="42"/>
      <c r="H13" s="42"/>
      <c r="I13" s="42"/>
    </row>
    <row r="14" spans="1:11" ht="15" customHeight="1" x14ac:dyDescent="0.25">
      <c r="A14" s="45" t="s">
        <v>59</v>
      </c>
      <c r="B14" s="45"/>
      <c r="C14" s="45"/>
      <c r="D14" s="45"/>
      <c r="E14" s="45"/>
      <c r="F14" s="45"/>
      <c r="G14" s="45"/>
      <c r="H14" s="45"/>
      <c r="I14" s="45"/>
    </row>
    <row r="15" spans="1:11" x14ac:dyDescent="0.25">
      <c r="A15" s="27" t="s">
        <v>54</v>
      </c>
      <c r="B15" s="42"/>
      <c r="C15" s="42"/>
      <c r="D15" s="42"/>
      <c r="E15" s="42"/>
      <c r="F15" s="42"/>
      <c r="G15" s="42"/>
      <c r="H15" s="42"/>
      <c r="I15" s="42"/>
    </row>
    <row r="16" spans="1:11" x14ac:dyDescent="0.25">
      <c r="A16" s="27"/>
      <c r="B16" s="42"/>
      <c r="C16" s="42"/>
      <c r="D16" s="42"/>
      <c r="E16" s="42"/>
      <c r="F16" s="42"/>
      <c r="G16" s="42"/>
      <c r="H16" s="42"/>
      <c r="I16" s="42"/>
    </row>
    <row r="17" spans="1:9" ht="15" customHeight="1" x14ac:dyDescent="0.25">
      <c r="A17" s="45" t="s">
        <v>60</v>
      </c>
      <c r="B17" s="45"/>
      <c r="C17" s="45"/>
      <c r="D17" s="45"/>
      <c r="E17" s="45"/>
      <c r="F17" s="45"/>
      <c r="G17" s="45"/>
      <c r="H17" s="45"/>
      <c r="I17" s="45"/>
    </row>
    <row r="18" spans="1:9" x14ac:dyDescent="0.25">
      <c r="A18" s="27" t="s">
        <v>54</v>
      </c>
      <c r="B18" s="42"/>
      <c r="C18" s="42"/>
      <c r="D18" s="42"/>
      <c r="E18" s="42"/>
      <c r="F18" s="42"/>
      <c r="G18" s="42"/>
      <c r="H18" s="42"/>
      <c r="I18" s="42"/>
    </row>
    <row r="19" spans="1:9" ht="45" x14ac:dyDescent="0.25">
      <c r="A19" s="6" t="s">
        <v>2</v>
      </c>
      <c r="B19" s="18" t="s">
        <v>6</v>
      </c>
      <c r="C19" s="14" t="s">
        <v>3</v>
      </c>
      <c r="D19" s="14" t="s">
        <v>5</v>
      </c>
    </row>
    <row r="20" spans="1:9" x14ac:dyDescent="0.25">
      <c r="A20" s="15">
        <f t="shared" ref="A20:A83" si="0">A21-7</f>
        <v>40683</v>
      </c>
      <c r="B20" s="16">
        <v>138744984.46956128</v>
      </c>
      <c r="C20">
        <v>1</v>
      </c>
    </row>
    <row r="21" spans="1:9" x14ac:dyDescent="0.25">
      <c r="A21" s="15">
        <f t="shared" si="0"/>
        <v>40690</v>
      </c>
      <c r="B21" s="16">
        <v>144297809.62329146</v>
      </c>
      <c r="C21">
        <v>0</v>
      </c>
    </row>
    <row r="22" spans="1:9" x14ac:dyDescent="0.25">
      <c r="A22" s="15">
        <f t="shared" si="0"/>
        <v>40697</v>
      </c>
      <c r="B22" s="16">
        <v>148242843.34206209</v>
      </c>
      <c r="C22">
        <v>0</v>
      </c>
    </row>
    <row r="23" spans="1:9" x14ac:dyDescent="0.25">
      <c r="A23" s="15">
        <f t="shared" si="0"/>
        <v>40704</v>
      </c>
      <c r="B23" s="16">
        <v>150471540.90187678</v>
      </c>
      <c r="C23">
        <v>0</v>
      </c>
    </row>
    <row r="24" spans="1:9" x14ac:dyDescent="0.25">
      <c r="A24" s="15">
        <f t="shared" si="0"/>
        <v>40711</v>
      </c>
      <c r="B24" s="16">
        <v>148741764.45657286</v>
      </c>
      <c r="C24">
        <v>0</v>
      </c>
    </row>
    <row r="25" spans="1:9" x14ac:dyDescent="0.25">
      <c r="A25" s="15">
        <f t="shared" si="0"/>
        <v>40718</v>
      </c>
      <c r="B25" s="16">
        <v>144509257.78674564</v>
      </c>
      <c r="C25">
        <v>0</v>
      </c>
    </row>
    <row r="26" spans="1:9" x14ac:dyDescent="0.25">
      <c r="A26" s="15">
        <f t="shared" si="0"/>
        <v>40725</v>
      </c>
      <c r="B26" s="16">
        <v>156686768.68810406</v>
      </c>
      <c r="C26">
        <v>0</v>
      </c>
    </row>
    <row r="27" spans="1:9" x14ac:dyDescent="0.25">
      <c r="A27" s="15">
        <f t="shared" si="0"/>
        <v>40732</v>
      </c>
      <c r="B27" s="16">
        <v>136238467.22331223</v>
      </c>
      <c r="C27">
        <v>0</v>
      </c>
    </row>
    <row r="28" spans="1:9" x14ac:dyDescent="0.25">
      <c r="A28" s="15">
        <f t="shared" si="0"/>
        <v>40739</v>
      </c>
      <c r="B28" s="16">
        <v>134527368.57440987</v>
      </c>
      <c r="C28">
        <v>0</v>
      </c>
    </row>
    <row r="29" spans="1:9" x14ac:dyDescent="0.25">
      <c r="A29" s="15">
        <f t="shared" si="0"/>
        <v>40746</v>
      </c>
      <c r="B29" s="16">
        <v>135049028.64872172</v>
      </c>
      <c r="C29">
        <v>0</v>
      </c>
    </row>
    <row r="30" spans="1:9" x14ac:dyDescent="0.25">
      <c r="A30" s="15">
        <f t="shared" si="0"/>
        <v>40753</v>
      </c>
      <c r="B30" s="16">
        <v>136311501.8576009</v>
      </c>
      <c r="C30">
        <v>0</v>
      </c>
    </row>
    <row r="31" spans="1:9" x14ac:dyDescent="0.25">
      <c r="A31" s="15">
        <f t="shared" si="0"/>
        <v>40760</v>
      </c>
      <c r="B31" s="16">
        <v>123930409.19868718</v>
      </c>
      <c r="C31">
        <v>0</v>
      </c>
    </row>
    <row r="32" spans="1:9" x14ac:dyDescent="0.25">
      <c r="A32" s="15">
        <f t="shared" si="0"/>
        <v>40767</v>
      </c>
      <c r="B32" s="16">
        <v>136207561.02070522</v>
      </c>
      <c r="C32">
        <v>0</v>
      </c>
    </row>
    <row r="33" spans="1:11" x14ac:dyDescent="0.25">
      <c r="A33" s="15">
        <f t="shared" si="0"/>
        <v>40774</v>
      </c>
      <c r="B33" s="16">
        <v>131169437.56957076</v>
      </c>
      <c r="C33">
        <v>0</v>
      </c>
    </row>
    <row r="34" spans="1:11" x14ac:dyDescent="0.25">
      <c r="A34" s="15">
        <f t="shared" si="0"/>
        <v>40781</v>
      </c>
      <c r="B34" s="16">
        <v>124407865.2201564</v>
      </c>
      <c r="C34">
        <v>0</v>
      </c>
    </row>
    <row r="35" spans="1:11" x14ac:dyDescent="0.25">
      <c r="A35" s="15">
        <f t="shared" si="0"/>
        <v>40788</v>
      </c>
      <c r="B35" s="16">
        <v>117439010.05411559</v>
      </c>
      <c r="C35">
        <v>0</v>
      </c>
    </row>
    <row r="36" spans="1:11" x14ac:dyDescent="0.25">
      <c r="A36" s="15">
        <f t="shared" si="0"/>
        <v>40795</v>
      </c>
      <c r="B36" s="16">
        <v>110920908.74624765</v>
      </c>
      <c r="C36">
        <v>0</v>
      </c>
    </row>
    <row r="37" spans="1:11" x14ac:dyDescent="0.25">
      <c r="A37" s="15">
        <f t="shared" si="0"/>
        <v>40802</v>
      </c>
      <c r="B37" s="16">
        <v>150162369.65380669</v>
      </c>
      <c r="C37">
        <v>0</v>
      </c>
    </row>
    <row r="38" spans="1:11" x14ac:dyDescent="0.25">
      <c r="A38" s="15">
        <f t="shared" si="0"/>
        <v>40809</v>
      </c>
      <c r="B38" s="16">
        <v>113324432.51897465</v>
      </c>
      <c r="C38">
        <v>0</v>
      </c>
      <c r="F38" s="20" t="s">
        <v>7</v>
      </c>
      <c r="G38" s="48" t="s">
        <v>8</v>
      </c>
      <c r="H38" s="48"/>
      <c r="I38" s="48"/>
      <c r="J38" s="48"/>
      <c r="K38" s="48"/>
    </row>
    <row r="39" spans="1:11" x14ac:dyDescent="0.25">
      <c r="A39" s="15">
        <f t="shared" si="0"/>
        <v>40816</v>
      </c>
      <c r="B39" s="16">
        <v>117171441.91691284</v>
      </c>
      <c r="C39">
        <v>0</v>
      </c>
      <c r="G39" s="48"/>
      <c r="H39" s="48"/>
      <c r="I39" s="48"/>
      <c r="J39" s="48"/>
      <c r="K39" s="48"/>
    </row>
    <row r="40" spans="1:11" x14ac:dyDescent="0.25">
      <c r="A40" s="15">
        <f t="shared" si="0"/>
        <v>40823</v>
      </c>
      <c r="B40" s="16">
        <v>119907604.24113092</v>
      </c>
      <c r="C40">
        <v>0</v>
      </c>
      <c r="G40" s="48"/>
      <c r="H40" s="48"/>
      <c r="I40" s="48"/>
      <c r="J40" s="48"/>
      <c r="K40" s="48"/>
    </row>
    <row r="41" spans="1:11" x14ac:dyDescent="0.25">
      <c r="A41" s="15">
        <f t="shared" si="0"/>
        <v>40830</v>
      </c>
      <c r="B41" s="16">
        <v>119015133.01438928</v>
      </c>
      <c r="C41">
        <v>0</v>
      </c>
      <c r="G41" s="48"/>
      <c r="H41" s="48"/>
      <c r="I41" s="48"/>
      <c r="J41" s="48"/>
      <c r="K41" s="48"/>
    </row>
    <row r="42" spans="1:11" ht="15" customHeight="1" x14ac:dyDescent="0.25">
      <c r="A42" s="15">
        <f t="shared" si="0"/>
        <v>40837</v>
      </c>
      <c r="B42" s="16">
        <v>117692246.08237973</v>
      </c>
      <c r="C42">
        <v>0</v>
      </c>
    </row>
    <row r="43" spans="1:11" x14ac:dyDescent="0.25">
      <c r="A43" s="15">
        <f t="shared" si="0"/>
        <v>40844</v>
      </c>
      <c r="B43" s="16">
        <v>143830538.30405664</v>
      </c>
      <c r="C43">
        <v>0</v>
      </c>
    </row>
    <row r="44" spans="1:11" x14ac:dyDescent="0.25">
      <c r="A44" s="15">
        <f t="shared" si="0"/>
        <v>40851</v>
      </c>
      <c r="B44" s="16">
        <v>112073771.21178918</v>
      </c>
      <c r="C44">
        <v>0</v>
      </c>
      <c r="F44" s="6" t="s">
        <v>9</v>
      </c>
    </row>
    <row r="45" spans="1:11" ht="15" customHeight="1" x14ac:dyDescent="0.25">
      <c r="A45" s="15">
        <f t="shared" si="0"/>
        <v>40858</v>
      </c>
      <c r="B45" s="16">
        <v>113316435.80616984</v>
      </c>
      <c r="C45">
        <v>0</v>
      </c>
      <c r="G45" s="45" t="s">
        <v>24</v>
      </c>
      <c r="H45" s="45"/>
      <c r="I45" s="45"/>
      <c r="J45" s="45"/>
      <c r="K45" s="45"/>
    </row>
    <row r="46" spans="1:11" x14ac:dyDescent="0.25">
      <c r="A46" s="15">
        <f t="shared" si="0"/>
        <v>40865</v>
      </c>
      <c r="B46" s="16">
        <v>115860819.33461379</v>
      </c>
      <c r="C46">
        <v>0</v>
      </c>
      <c r="G46" s="45"/>
      <c r="H46" s="45"/>
      <c r="I46" s="45"/>
      <c r="J46" s="45"/>
      <c r="K46" s="45"/>
    </row>
    <row r="47" spans="1:11" x14ac:dyDescent="0.25">
      <c r="A47" s="15">
        <f t="shared" si="0"/>
        <v>40872</v>
      </c>
      <c r="B47" s="16">
        <v>121079669.89685498</v>
      </c>
      <c r="C47">
        <v>0</v>
      </c>
      <c r="G47" s="45"/>
      <c r="H47" s="45"/>
      <c r="I47" s="45"/>
      <c r="J47" s="45"/>
      <c r="K47" s="45"/>
    </row>
    <row r="48" spans="1:11" x14ac:dyDescent="0.25">
      <c r="A48" s="15">
        <f t="shared" si="0"/>
        <v>40879</v>
      </c>
      <c r="B48" s="16">
        <v>126862446.18208508</v>
      </c>
      <c r="C48">
        <v>0</v>
      </c>
      <c r="G48" s="45"/>
      <c r="H48" s="45"/>
      <c r="I48" s="45"/>
      <c r="J48" s="45"/>
      <c r="K48" s="45"/>
    </row>
    <row r="49" spans="1:11" x14ac:dyDescent="0.25">
      <c r="A49" s="15">
        <f t="shared" si="0"/>
        <v>40886</v>
      </c>
      <c r="B49" s="16">
        <v>130588322.63872749</v>
      </c>
      <c r="C49">
        <v>0</v>
      </c>
      <c r="G49" s="45"/>
      <c r="H49" s="45"/>
      <c r="I49" s="45"/>
      <c r="J49" s="45"/>
      <c r="K49" s="45"/>
    </row>
    <row r="50" spans="1:11" ht="15" customHeight="1" x14ac:dyDescent="0.25">
      <c r="A50" s="15">
        <f t="shared" si="0"/>
        <v>40893</v>
      </c>
      <c r="B50" s="16">
        <v>131500469.69364391</v>
      </c>
      <c r="C50">
        <v>0</v>
      </c>
      <c r="G50" s="45"/>
      <c r="H50" s="45"/>
      <c r="I50" s="45"/>
      <c r="J50" s="45"/>
      <c r="K50" s="45"/>
    </row>
    <row r="51" spans="1:11" x14ac:dyDescent="0.25">
      <c r="A51" s="15">
        <f t="shared" si="0"/>
        <v>40900</v>
      </c>
      <c r="B51" s="16">
        <v>128266591.12951072</v>
      </c>
      <c r="C51">
        <v>0</v>
      </c>
      <c r="G51" s="45"/>
      <c r="H51" s="45"/>
      <c r="I51" s="45"/>
      <c r="J51" s="45"/>
      <c r="K51" s="45"/>
    </row>
    <row r="52" spans="1:11" x14ac:dyDescent="0.25">
      <c r="A52" s="15">
        <f t="shared" si="0"/>
        <v>40907</v>
      </c>
      <c r="B52" s="16">
        <v>124546222.77430686</v>
      </c>
      <c r="C52">
        <v>0</v>
      </c>
      <c r="G52" s="45"/>
      <c r="H52" s="45"/>
      <c r="I52" s="45"/>
      <c r="J52" s="45"/>
      <c r="K52" s="45"/>
    </row>
    <row r="53" spans="1:11" x14ac:dyDescent="0.25">
      <c r="A53" s="15">
        <f t="shared" si="0"/>
        <v>40914</v>
      </c>
      <c r="B53" s="16">
        <v>121634980.3192376</v>
      </c>
      <c r="C53">
        <v>0</v>
      </c>
      <c r="G53" s="45"/>
      <c r="H53" s="45"/>
      <c r="I53" s="45"/>
      <c r="J53" s="45"/>
      <c r="K53" s="45"/>
    </row>
    <row r="54" spans="1:11" x14ac:dyDescent="0.25">
      <c r="A54" s="15">
        <f t="shared" si="0"/>
        <v>40921</v>
      </c>
      <c r="B54" s="16">
        <v>121223722.83665149</v>
      </c>
      <c r="C54">
        <v>0</v>
      </c>
      <c r="G54" s="45"/>
      <c r="H54" s="45"/>
      <c r="I54" s="45"/>
      <c r="J54" s="45"/>
      <c r="K54" s="45"/>
    </row>
    <row r="55" spans="1:11" x14ac:dyDescent="0.25">
      <c r="A55" s="15">
        <f t="shared" si="0"/>
        <v>40928</v>
      </c>
      <c r="B55" s="16">
        <v>123895726.38524106</v>
      </c>
      <c r="C55">
        <v>0</v>
      </c>
      <c r="G55" s="5"/>
      <c r="H55" s="5"/>
      <c r="I55" s="5"/>
      <c r="J55" s="5"/>
      <c r="K55" s="5"/>
    </row>
    <row r="56" spans="1:11" ht="15" customHeight="1" x14ac:dyDescent="0.25">
      <c r="A56" s="15">
        <f t="shared" si="0"/>
        <v>40935</v>
      </c>
      <c r="B56" s="16">
        <v>128041893.70846096</v>
      </c>
      <c r="C56">
        <v>0</v>
      </c>
      <c r="G56" s="5"/>
      <c r="H56" s="5"/>
      <c r="I56" s="5"/>
      <c r="J56" s="5"/>
      <c r="K56" s="5"/>
    </row>
    <row r="57" spans="1:11" x14ac:dyDescent="0.25">
      <c r="A57" s="15">
        <f t="shared" si="0"/>
        <v>40942</v>
      </c>
      <c r="B57" s="16">
        <v>132046598.19574302</v>
      </c>
      <c r="C57">
        <v>0</v>
      </c>
      <c r="G57" s="5"/>
      <c r="H57" s="5"/>
      <c r="I57" s="5"/>
      <c r="J57" s="5"/>
      <c r="K57" s="5"/>
    </row>
    <row r="58" spans="1:11" x14ac:dyDescent="0.25">
      <c r="A58" s="15">
        <f t="shared" si="0"/>
        <v>40949</v>
      </c>
      <c r="B58" s="16">
        <v>133899939.27292529</v>
      </c>
      <c r="C58">
        <v>0</v>
      </c>
    </row>
    <row r="59" spans="1:11" x14ac:dyDescent="0.25">
      <c r="A59" s="15">
        <f t="shared" si="0"/>
        <v>40956</v>
      </c>
      <c r="B59" s="16">
        <v>132946773.54761262</v>
      </c>
      <c r="C59">
        <v>0</v>
      </c>
    </row>
    <row r="60" spans="1:11" x14ac:dyDescent="0.25">
      <c r="A60" s="15">
        <f t="shared" si="0"/>
        <v>40963</v>
      </c>
      <c r="B60" s="16">
        <v>129344280.33020328</v>
      </c>
      <c r="C60">
        <v>0</v>
      </c>
    </row>
    <row r="61" spans="1:11" x14ac:dyDescent="0.25">
      <c r="A61" s="15">
        <f t="shared" si="0"/>
        <v>40970</v>
      </c>
      <c r="B61" s="16">
        <v>124284514.08933277</v>
      </c>
      <c r="C61">
        <v>0</v>
      </c>
    </row>
    <row r="62" spans="1:11" x14ac:dyDescent="0.25">
      <c r="A62" s="15">
        <f t="shared" si="0"/>
        <v>40977</v>
      </c>
      <c r="B62" s="16">
        <v>119206249.3243894</v>
      </c>
      <c r="C62">
        <v>0</v>
      </c>
    </row>
    <row r="63" spans="1:11" x14ac:dyDescent="0.25">
      <c r="A63" s="15">
        <f t="shared" si="0"/>
        <v>40984</v>
      </c>
      <c r="B63" s="16">
        <v>117467424.61128138</v>
      </c>
      <c r="C63">
        <v>0</v>
      </c>
    </row>
    <row r="64" spans="1:11" x14ac:dyDescent="0.25">
      <c r="A64" s="15">
        <f t="shared" si="0"/>
        <v>40991</v>
      </c>
      <c r="B64" s="16">
        <v>118687224.07908927</v>
      </c>
      <c r="C64">
        <v>0</v>
      </c>
    </row>
    <row r="65" spans="1:3" x14ac:dyDescent="0.25">
      <c r="A65" s="15">
        <f t="shared" si="0"/>
        <v>40998</v>
      </c>
      <c r="B65" s="16">
        <v>122025427.40823126</v>
      </c>
      <c r="C65">
        <v>0</v>
      </c>
    </row>
    <row r="66" spans="1:3" x14ac:dyDescent="0.25">
      <c r="A66" s="15">
        <f t="shared" si="0"/>
        <v>41005</v>
      </c>
      <c r="B66" s="16">
        <v>141323750.52670527</v>
      </c>
      <c r="C66">
        <v>0</v>
      </c>
    </row>
    <row r="67" spans="1:3" x14ac:dyDescent="0.25">
      <c r="A67" s="15">
        <f t="shared" si="0"/>
        <v>41012</v>
      </c>
      <c r="B67" s="16">
        <v>127649259.57592091</v>
      </c>
      <c r="C67">
        <v>0</v>
      </c>
    </row>
    <row r="68" spans="1:3" x14ac:dyDescent="0.25">
      <c r="A68" s="15">
        <f t="shared" si="0"/>
        <v>41019</v>
      </c>
      <c r="B68" s="16">
        <v>127467020.40081194</v>
      </c>
      <c r="C68">
        <v>0</v>
      </c>
    </row>
    <row r="69" spans="1:3" x14ac:dyDescent="0.25">
      <c r="A69" s="15">
        <f t="shared" si="0"/>
        <v>41026</v>
      </c>
      <c r="B69" s="16">
        <v>125386247.32873321</v>
      </c>
      <c r="C69">
        <v>0</v>
      </c>
    </row>
    <row r="70" spans="1:3" x14ac:dyDescent="0.25">
      <c r="A70" s="15">
        <f t="shared" si="0"/>
        <v>41033</v>
      </c>
      <c r="B70" s="16">
        <v>98607383.867251709</v>
      </c>
      <c r="C70">
        <v>0</v>
      </c>
    </row>
    <row r="71" spans="1:3" x14ac:dyDescent="0.25">
      <c r="A71" s="15">
        <f t="shared" si="0"/>
        <v>41040</v>
      </c>
      <c r="B71" s="16">
        <v>124579377.74971518</v>
      </c>
      <c r="C71">
        <v>0</v>
      </c>
    </row>
    <row r="72" spans="1:3" x14ac:dyDescent="0.25">
      <c r="A72" s="15">
        <f t="shared" si="0"/>
        <v>41047</v>
      </c>
      <c r="B72" s="16">
        <v>128345803.95023429</v>
      </c>
      <c r="C72">
        <v>1</v>
      </c>
    </row>
    <row r="73" spans="1:3" x14ac:dyDescent="0.25">
      <c r="A73" s="15">
        <f t="shared" si="0"/>
        <v>41054</v>
      </c>
      <c r="B73" s="16">
        <v>135143276.27114302</v>
      </c>
      <c r="C73">
        <v>0</v>
      </c>
    </row>
    <row r="74" spans="1:3" x14ac:dyDescent="0.25">
      <c r="A74" s="15">
        <f t="shared" si="0"/>
        <v>41061</v>
      </c>
      <c r="B74" s="16">
        <v>141483953.08899346</v>
      </c>
      <c r="C74">
        <v>0</v>
      </c>
    </row>
    <row r="75" spans="1:3" x14ac:dyDescent="0.25">
      <c r="A75" s="15">
        <f t="shared" si="0"/>
        <v>41068</v>
      </c>
      <c r="B75" s="16">
        <v>146733637.26663905</v>
      </c>
      <c r="C75">
        <v>0</v>
      </c>
    </row>
    <row r="76" spans="1:3" x14ac:dyDescent="0.25">
      <c r="A76" s="15">
        <f t="shared" si="0"/>
        <v>41075</v>
      </c>
      <c r="B76" s="16">
        <v>147694522.4693135</v>
      </c>
      <c r="C76">
        <v>0</v>
      </c>
    </row>
    <row r="77" spans="1:3" x14ac:dyDescent="0.25">
      <c r="A77" s="15">
        <f t="shared" si="0"/>
        <v>41082</v>
      </c>
      <c r="B77" s="16">
        <v>144506769.08813044</v>
      </c>
      <c r="C77">
        <v>0</v>
      </c>
    </row>
    <row r="78" spans="1:3" x14ac:dyDescent="0.25">
      <c r="A78" s="15">
        <f t="shared" si="0"/>
        <v>41089</v>
      </c>
      <c r="B78" s="16">
        <v>156276749.31284136</v>
      </c>
      <c r="C78">
        <v>0</v>
      </c>
    </row>
    <row r="79" spans="1:3" x14ac:dyDescent="0.25">
      <c r="A79" s="15">
        <f t="shared" si="0"/>
        <v>41096</v>
      </c>
      <c r="B79" s="16">
        <v>133737485.45132196</v>
      </c>
      <c r="C79">
        <v>0</v>
      </c>
    </row>
    <row r="80" spans="1:3" x14ac:dyDescent="0.25">
      <c r="A80" s="15">
        <f t="shared" si="0"/>
        <v>41103</v>
      </c>
      <c r="B80" s="16">
        <v>130042462.75784011</v>
      </c>
      <c r="C80">
        <v>0</v>
      </c>
    </row>
    <row r="81" spans="1:3" x14ac:dyDescent="0.25">
      <c r="A81" s="15">
        <f t="shared" si="0"/>
        <v>41110</v>
      </c>
      <c r="B81" s="16">
        <v>129644960.7659346</v>
      </c>
      <c r="C81">
        <v>0</v>
      </c>
    </row>
    <row r="82" spans="1:3" x14ac:dyDescent="0.25">
      <c r="A82" s="15">
        <f t="shared" si="0"/>
        <v>41117</v>
      </c>
      <c r="B82" s="16">
        <v>131104664.49521849</v>
      </c>
      <c r="C82">
        <v>0</v>
      </c>
    </row>
    <row r="83" spans="1:3" x14ac:dyDescent="0.25">
      <c r="A83" s="15">
        <f t="shared" si="0"/>
        <v>41124</v>
      </c>
      <c r="B83" s="16">
        <v>132817835.96906355</v>
      </c>
      <c r="C83">
        <v>0</v>
      </c>
    </row>
    <row r="84" spans="1:3" x14ac:dyDescent="0.25">
      <c r="A84" s="15">
        <f t="shared" ref="A84:A147" si="1">A85-7</f>
        <v>41131</v>
      </c>
      <c r="B84" s="16">
        <v>131998381.80676</v>
      </c>
      <c r="C84">
        <v>0</v>
      </c>
    </row>
    <row r="85" spans="1:3" x14ac:dyDescent="0.25">
      <c r="A85" s="15">
        <f t="shared" si="1"/>
        <v>41138</v>
      </c>
      <c r="B85" s="16">
        <v>127853975.46473339</v>
      </c>
      <c r="C85">
        <v>0</v>
      </c>
    </row>
    <row r="86" spans="1:3" x14ac:dyDescent="0.25">
      <c r="A86" s="15">
        <f t="shared" si="1"/>
        <v>41145</v>
      </c>
      <c r="B86" s="16">
        <v>109536671.15556258</v>
      </c>
      <c r="C86">
        <v>0</v>
      </c>
    </row>
    <row r="87" spans="1:3" x14ac:dyDescent="0.25">
      <c r="A87" s="15">
        <f t="shared" si="1"/>
        <v>41152</v>
      </c>
      <c r="B87" s="16">
        <v>114366034.23917246</v>
      </c>
      <c r="C87">
        <v>0</v>
      </c>
    </row>
    <row r="88" spans="1:3" x14ac:dyDescent="0.25">
      <c r="A88" s="15">
        <f t="shared" si="1"/>
        <v>41159</v>
      </c>
      <c r="B88" s="16">
        <v>106447429.32359861</v>
      </c>
      <c r="C88">
        <v>0</v>
      </c>
    </row>
    <row r="89" spans="1:3" x14ac:dyDescent="0.25">
      <c r="A89" s="15">
        <f t="shared" si="1"/>
        <v>41166</v>
      </c>
      <c r="B89" s="16">
        <v>103406560.50709003</v>
      </c>
      <c r="C89">
        <v>0</v>
      </c>
    </row>
    <row r="90" spans="1:3" x14ac:dyDescent="0.25">
      <c r="A90" s="15">
        <f t="shared" si="1"/>
        <v>41173</v>
      </c>
      <c r="B90" s="16">
        <v>141151856.25345668</v>
      </c>
      <c r="C90">
        <v>0</v>
      </c>
    </row>
    <row r="91" spans="1:3" x14ac:dyDescent="0.25">
      <c r="A91" s="15">
        <f t="shared" si="1"/>
        <v>41180</v>
      </c>
      <c r="B91" s="16">
        <v>106238547.69402614</v>
      </c>
      <c r="C91">
        <v>0</v>
      </c>
    </row>
    <row r="92" spans="1:3" x14ac:dyDescent="0.25">
      <c r="A92" s="15">
        <f t="shared" si="1"/>
        <v>41187</v>
      </c>
      <c r="B92" s="16">
        <v>110482683.57811782</v>
      </c>
      <c r="C92">
        <v>0</v>
      </c>
    </row>
    <row r="93" spans="1:3" x14ac:dyDescent="0.25">
      <c r="A93" s="15">
        <f t="shared" si="1"/>
        <v>41194</v>
      </c>
      <c r="B93" s="16">
        <v>112227500.24170442</v>
      </c>
      <c r="C93">
        <v>0</v>
      </c>
    </row>
    <row r="94" spans="1:3" x14ac:dyDescent="0.25">
      <c r="A94" s="15">
        <f t="shared" si="1"/>
        <v>41201</v>
      </c>
      <c r="B94" s="16">
        <v>113015228.15028843</v>
      </c>
      <c r="C94">
        <v>0</v>
      </c>
    </row>
    <row r="95" spans="1:3" x14ac:dyDescent="0.25">
      <c r="A95" s="15">
        <f t="shared" si="1"/>
        <v>41208</v>
      </c>
      <c r="B95" s="16">
        <v>139349857.53899994</v>
      </c>
      <c r="C95">
        <v>0</v>
      </c>
    </row>
    <row r="96" spans="1:3" x14ac:dyDescent="0.25">
      <c r="A96" s="15">
        <f t="shared" si="1"/>
        <v>41215</v>
      </c>
      <c r="B96" s="16">
        <v>108549520.57100165</v>
      </c>
      <c r="C96">
        <v>0</v>
      </c>
    </row>
    <row r="97" spans="1:3" x14ac:dyDescent="0.25">
      <c r="A97" s="15">
        <f t="shared" si="1"/>
        <v>41222</v>
      </c>
      <c r="B97" s="16">
        <v>108969270.61795849</v>
      </c>
      <c r="C97">
        <v>0</v>
      </c>
    </row>
    <row r="98" spans="1:3" x14ac:dyDescent="0.25">
      <c r="A98" s="15">
        <f t="shared" si="1"/>
        <v>41229</v>
      </c>
      <c r="B98" s="16">
        <v>110498911.23535414</v>
      </c>
      <c r="C98">
        <v>0</v>
      </c>
    </row>
    <row r="99" spans="1:3" x14ac:dyDescent="0.25">
      <c r="A99" s="15">
        <f t="shared" si="1"/>
        <v>41236</v>
      </c>
      <c r="B99" s="16">
        <v>114666265.85637662</v>
      </c>
      <c r="C99">
        <v>0</v>
      </c>
    </row>
    <row r="100" spans="1:3" x14ac:dyDescent="0.25">
      <c r="A100" s="15">
        <f t="shared" si="1"/>
        <v>41243</v>
      </c>
      <c r="B100" s="16">
        <v>120633854.31880274</v>
      </c>
      <c r="C100">
        <v>0</v>
      </c>
    </row>
    <row r="101" spans="1:3" x14ac:dyDescent="0.25">
      <c r="A101" s="15">
        <f t="shared" si="1"/>
        <v>41250</v>
      </c>
      <c r="B101" s="16">
        <v>125556822.37054098</v>
      </c>
      <c r="C101">
        <v>0</v>
      </c>
    </row>
    <row r="102" spans="1:3" x14ac:dyDescent="0.25">
      <c r="A102" s="15">
        <f t="shared" si="1"/>
        <v>41257</v>
      </c>
      <c r="B102" s="16">
        <v>127531602.14356275</v>
      </c>
      <c r="C102">
        <v>0</v>
      </c>
    </row>
    <row r="103" spans="1:3" x14ac:dyDescent="0.25">
      <c r="A103" s="15">
        <f t="shared" si="1"/>
        <v>41264</v>
      </c>
      <c r="B103" s="16">
        <v>126901072.85451359</v>
      </c>
      <c r="C103">
        <v>0</v>
      </c>
    </row>
    <row r="104" spans="1:3" x14ac:dyDescent="0.25">
      <c r="A104" s="15">
        <f t="shared" si="1"/>
        <v>41271</v>
      </c>
      <c r="B104" s="16">
        <v>123943568.76200913</v>
      </c>
      <c r="C104">
        <v>0</v>
      </c>
    </row>
    <row r="105" spans="1:3" x14ac:dyDescent="0.25">
      <c r="A105" s="15">
        <f t="shared" si="1"/>
        <v>41278</v>
      </c>
      <c r="B105" s="16">
        <v>120615624.81200196</v>
      </c>
      <c r="C105">
        <v>0</v>
      </c>
    </row>
    <row r="106" spans="1:3" x14ac:dyDescent="0.25">
      <c r="A106" s="15">
        <f t="shared" si="1"/>
        <v>41285</v>
      </c>
      <c r="B106" s="16">
        <v>118376260.10850939</v>
      </c>
      <c r="C106">
        <v>0</v>
      </c>
    </row>
    <row r="107" spans="1:3" x14ac:dyDescent="0.25">
      <c r="A107" s="15">
        <f t="shared" si="1"/>
        <v>41292</v>
      </c>
      <c r="B107" s="16">
        <v>119343445.65756747</v>
      </c>
      <c r="C107">
        <v>0</v>
      </c>
    </row>
    <row r="108" spans="1:3" x14ac:dyDescent="0.25">
      <c r="A108" s="15">
        <f t="shared" si="1"/>
        <v>41299</v>
      </c>
      <c r="B108" s="16">
        <v>122765815.8713215</v>
      </c>
      <c r="C108">
        <v>0</v>
      </c>
    </row>
    <row r="109" spans="1:3" x14ac:dyDescent="0.25">
      <c r="A109" s="15">
        <f t="shared" si="1"/>
        <v>41306</v>
      </c>
      <c r="B109" s="16">
        <v>127709405.99842</v>
      </c>
      <c r="C109">
        <v>0</v>
      </c>
    </row>
    <row r="110" spans="1:3" x14ac:dyDescent="0.25">
      <c r="A110" s="15">
        <f t="shared" si="1"/>
        <v>41313</v>
      </c>
      <c r="B110" s="16">
        <v>131517065.00986896</v>
      </c>
      <c r="C110">
        <v>0</v>
      </c>
    </row>
    <row r="111" spans="1:3" x14ac:dyDescent="0.25">
      <c r="A111" s="15">
        <f t="shared" si="1"/>
        <v>41320</v>
      </c>
      <c r="B111" s="16">
        <v>133346793.96200518</v>
      </c>
      <c r="C111">
        <v>0</v>
      </c>
    </row>
    <row r="112" spans="1:3" x14ac:dyDescent="0.25">
      <c r="A112" s="15">
        <f t="shared" si="1"/>
        <v>41327</v>
      </c>
      <c r="B112" s="16">
        <v>131156434.18972008</v>
      </c>
      <c r="C112">
        <v>0</v>
      </c>
    </row>
    <row r="113" spans="1:3" x14ac:dyDescent="0.25">
      <c r="A113" s="15">
        <f t="shared" si="1"/>
        <v>41334</v>
      </c>
      <c r="B113" s="16">
        <v>127044863.68741165</v>
      </c>
      <c r="C113">
        <v>0</v>
      </c>
    </row>
    <row r="114" spans="1:3" x14ac:dyDescent="0.25">
      <c r="A114" s="15">
        <f t="shared" si="1"/>
        <v>41341</v>
      </c>
      <c r="B114" s="16">
        <v>120948307.56034474</v>
      </c>
      <c r="C114">
        <v>0</v>
      </c>
    </row>
    <row r="115" spans="1:3" x14ac:dyDescent="0.25">
      <c r="A115" s="15">
        <f t="shared" si="1"/>
        <v>41348</v>
      </c>
      <c r="B115" s="16">
        <v>117513741.41535003</v>
      </c>
      <c r="C115">
        <v>0</v>
      </c>
    </row>
    <row r="116" spans="1:3" x14ac:dyDescent="0.25">
      <c r="A116" s="15">
        <f t="shared" si="1"/>
        <v>41355</v>
      </c>
      <c r="B116" s="16">
        <v>117681087.6147922</v>
      </c>
      <c r="C116">
        <v>0</v>
      </c>
    </row>
    <row r="117" spans="1:3" x14ac:dyDescent="0.25">
      <c r="A117" s="15">
        <f t="shared" si="1"/>
        <v>41362</v>
      </c>
      <c r="B117" s="16">
        <v>120831417.6078963</v>
      </c>
      <c r="C117">
        <v>0</v>
      </c>
    </row>
    <row r="118" spans="1:3" x14ac:dyDescent="0.25">
      <c r="A118" s="15">
        <f t="shared" si="1"/>
        <v>41369</v>
      </c>
      <c r="B118" s="16">
        <v>139277532.54012787</v>
      </c>
      <c r="C118">
        <v>0</v>
      </c>
    </row>
    <row r="119" spans="1:3" x14ac:dyDescent="0.25">
      <c r="A119" s="15">
        <f t="shared" si="1"/>
        <v>41376</v>
      </c>
      <c r="B119" s="16">
        <v>127994892.52613959</v>
      </c>
      <c r="C119">
        <v>0</v>
      </c>
    </row>
    <row r="120" spans="1:3" x14ac:dyDescent="0.25">
      <c r="A120" s="15">
        <f t="shared" si="1"/>
        <v>41383</v>
      </c>
      <c r="B120" s="16">
        <v>130206292.41636306</v>
      </c>
      <c r="C120">
        <v>0</v>
      </c>
    </row>
    <row r="121" spans="1:3" x14ac:dyDescent="0.25">
      <c r="A121" s="15">
        <f t="shared" si="1"/>
        <v>41390</v>
      </c>
      <c r="B121" s="16">
        <v>128302814.97478072</v>
      </c>
      <c r="C121">
        <v>0</v>
      </c>
    </row>
    <row r="122" spans="1:3" x14ac:dyDescent="0.25">
      <c r="A122" s="15">
        <f t="shared" si="1"/>
        <v>41397</v>
      </c>
      <c r="B122" s="16">
        <v>124991703.53732868</v>
      </c>
      <c r="C122">
        <v>0</v>
      </c>
    </row>
    <row r="123" spans="1:3" x14ac:dyDescent="0.25">
      <c r="A123" s="15">
        <f t="shared" si="1"/>
        <v>41404</v>
      </c>
      <c r="B123" s="16">
        <v>99848804.630940586</v>
      </c>
      <c r="C123">
        <v>0</v>
      </c>
    </row>
    <row r="124" spans="1:3" x14ac:dyDescent="0.25">
      <c r="A124" s="15">
        <f t="shared" si="1"/>
        <v>41411</v>
      </c>
      <c r="B124" s="16">
        <v>126735500.84519099</v>
      </c>
      <c r="C124">
        <v>1</v>
      </c>
    </row>
    <row r="125" spans="1:3" x14ac:dyDescent="0.25">
      <c r="A125" s="15">
        <f t="shared" si="1"/>
        <v>41418</v>
      </c>
      <c r="B125" s="16">
        <v>131318403.06666537</v>
      </c>
      <c r="C125">
        <v>0</v>
      </c>
    </row>
    <row r="126" spans="1:3" x14ac:dyDescent="0.25">
      <c r="A126" s="15">
        <f t="shared" si="1"/>
        <v>41425</v>
      </c>
      <c r="B126" s="16">
        <v>136967913.14948559</v>
      </c>
      <c r="C126">
        <v>0</v>
      </c>
    </row>
    <row r="127" spans="1:3" x14ac:dyDescent="0.25">
      <c r="A127" s="15">
        <f t="shared" si="1"/>
        <v>41432</v>
      </c>
      <c r="B127" s="16">
        <v>143974688.4221929</v>
      </c>
      <c r="C127">
        <v>0</v>
      </c>
    </row>
    <row r="128" spans="1:3" x14ac:dyDescent="0.25">
      <c r="A128" s="15">
        <f t="shared" si="1"/>
        <v>41439</v>
      </c>
      <c r="B128" s="16">
        <v>145932437.7431739</v>
      </c>
      <c r="C128">
        <v>0</v>
      </c>
    </row>
    <row r="129" spans="1:3" x14ac:dyDescent="0.25">
      <c r="A129" s="15">
        <f t="shared" si="1"/>
        <v>41446</v>
      </c>
      <c r="B129" s="16">
        <v>143803494.15430155</v>
      </c>
      <c r="C129">
        <v>0</v>
      </c>
    </row>
    <row r="130" spans="1:3" x14ac:dyDescent="0.25">
      <c r="A130" s="15">
        <f t="shared" si="1"/>
        <v>41453</v>
      </c>
      <c r="B130" s="16">
        <v>156719383.05025288</v>
      </c>
      <c r="C130">
        <v>0</v>
      </c>
    </row>
    <row r="131" spans="1:3" x14ac:dyDescent="0.25">
      <c r="A131" s="15">
        <f t="shared" si="1"/>
        <v>41460</v>
      </c>
      <c r="B131" s="16">
        <v>133051540.89135131</v>
      </c>
      <c r="C131">
        <v>0</v>
      </c>
    </row>
    <row r="132" spans="1:3" x14ac:dyDescent="0.25">
      <c r="A132" s="15">
        <f t="shared" si="1"/>
        <v>41467</v>
      </c>
      <c r="B132" s="16">
        <v>127152391.47768894</v>
      </c>
      <c r="C132">
        <v>0</v>
      </c>
    </row>
    <row r="133" spans="1:3" x14ac:dyDescent="0.25">
      <c r="A133" s="15">
        <f t="shared" si="1"/>
        <v>41474</v>
      </c>
      <c r="B133" s="16">
        <v>125805221.74995796</v>
      </c>
      <c r="C133">
        <v>0</v>
      </c>
    </row>
    <row r="134" spans="1:3" x14ac:dyDescent="0.25">
      <c r="A134" s="15">
        <f t="shared" si="1"/>
        <v>41481</v>
      </c>
      <c r="B134" s="16">
        <v>127157787.08486386</v>
      </c>
      <c r="C134">
        <v>0</v>
      </c>
    </row>
    <row r="135" spans="1:3" x14ac:dyDescent="0.25">
      <c r="A135" s="15">
        <f t="shared" si="1"/>
        <v>41488</v>
      </c>
      <c r="B135" s="16">
        <v>129445564.12884022</v>
      </c>
      <c r="C135">
        <v>0</v>
      </c>
    </row>
    <row r="136" spans="1:3" x14ac:dyDescent="0.25">
      <c r="A136" s="15">
        <f t="shared" si="1"/>
        <v>41495</v>
      </c>
      <c r="B136" s="16">
        <v>129720020.50898613</v>
      </c>
      <c r="C136">
        <v>0</v>
      </c>
    </row>
    <row r="137" spans="1:3" x14ac:dyDescent="0.25">
      <c r="A137" s="15">
        <f t="shared" si="1"/>
        <v>41502</v>
      </c>
      <c r="B137" s="16">
        <v>114697851.81196575</v>
      </c>
      <c r="C137">
        <v>0</v>
      </c>
    </row>
    <row r="138" spans="1:3" x14ac:dyDescent="0.25">
      <c r="A138" s="15">
        <f t="shared" si="1"/>
        <v>41509</v>
      </c>
      <c r="B138" s="16">
        <v>121563367.35922988</v>
      </c>
      <c r="C138">
        <v>0</v>
      </c>
    </row>
    <row r="139" spans="1:3" x14ac:dyDescent="0.25">
      <c r="A139" s="15">
        <f t="shared" si="1"/>
        <v>41516</v>
      </c>
      <c r="B139" s="16">
        <v>114950894.15901995</v>
      </c>
      <c r="C139">
        <v>0</v>
      </c>
    </row>
    <row r="140" spans="1:3" x14ac:dyDescent="0.25">
      <c r="A140" s="15">
        <f t="shared" si="1"/>
        <v>41523</v>
      </c>
      <c r="B140" s="16">
        <v>107697545.50062907</v>
      </c>
      <c r="C140">
        <v>0</v>
      </c>
    </row>
    <row r="141" spans="1:3" x14ac:dyDescent="0.25">
      <c r="A141" s="15">
        <f t="shared" si="1"/>
        <v>41530</v>
      </c>
      <c r="B141" s="16">
        <v>104094877.09620105</v>
      </c>
      <c r="C141">
        <v>0</v>
      </c>
    </row>
    <row r="142" spans="1:3" x14ac:dyDescent="0.25">
      <c r="A142" s="15">
        <f t="shared" si="1"/>
        <v>41537</v>
      </c>
      <c r="B142" s="16">
        <v>139248454.57542741</v>
      </c>
      <c r="C142">
        <v>0</v>
      </c>
    </row>
    <row r="143" spans="1:3" x14ac:dyDescent="0.25">
      <c r="A143" s="15">
        <f t="shared" si="1"/>
        <v>41544</v>
      </c>
      <c r="B143" s="16">
        <v>102882471.21923167</v>
      </c>
      <c r="C143">
        <v>0</v>
      </c>
    </row>
    <row r="144" spans="1:3" x14ac:dyDescent="0.25">
      <c r="A144" s="15">
        <f t="shared" si="1"/>
        <v>41551</v>
      </c>
      <c r="B144" s="16">
        <v>106630220.87582175</v>
      </c>
      <c r="C144">
        <v>0</v>
      </c>
    </row>
    <row r="145" spans="1:3" x14ac:dyDescent="0.25">
      <c r="A145" s="15">
        <f t="shared" si="1"/>
        <v>41558</v>
      </c>
      <c r="B145" s="16">
        <v>109239518.43441591</v>
      </c>
      <c r="C145">
        <v>0</v>
      </c>
    </row>
    <row r="146" spans="1:3" x14ac:dyDescent="0.25">
      <c r="A146" s="15">
        <f t="shared" si="1"/>
        <v>41565</v>
      </c>
      <c r="B146" s="16">
        <v>111299064.52029018</v>
      </c>
      <c r="C146">
        <v>0</v>
      </c>
    </row>
    <row r="147" spans="1:3" x14ac:dyDescent="0.25">
      <c r="A147" s="15">
        <f t="shared" si="1"/>
        <v>41572</v>
      </c>
      <c r="B147" s="16">
        <v>140502361.62408689</v>
      </c>
      <c r="C147">
        <v>0</v>
      </c>
    </row>
    <row r="148" spans="1:3" x14ac:dyDescent="0.25">
      <c r="A148" s="15">
        <f t="shared" ref="A148:A174" si="2">A149-7</f>
        <v>41579</v>
      </c>
      <c r="B148" s="16">
        <v>110116971.27584359</v>
      </c>
      <c r="C148">
        <v>0</v>
      </c>
    </row>
    <row r="149" spans="1:3" x14ac:dyDescent="0.25">
      <c r="A149" s="15">
        <f t="shared" si="2"/>
        <v>41586</v>
      </c>
      <c r="B149" s="16">
        <v>109510232.68709761</v>
      </c>
      <c r="C149">
        <v>0</v>
      </c>
    </row>
    <row r="150" spans="1:3" x14ac:dyDescent="0.25">
      <c r="A150" s="15">
        <f t="shared" si="2"/>
        <v>41593</v>
      </c>
      <c r="B150" s="16">
        <v>109156823.23368055</v>
      </c>
      <c r="C150">
        <v>0</v>
      </c>
    </row>
    <row r="151" spans="1:3" x14ac:dyDescent="0.25">
      <c r="A151" s="15">
        <f t="shared" si="2"/>
        <v>41600</v>
      </c>
      <c r="B151" s="16">
        <v>111458561.79023802</v>
      </c>
      <c r="C151">
        <v>0</v>
      </c>
    </row>
    <row r="152" spans="1:3" x14ac:dyDescent="0.25">
      <c r="A152" s="15">
        <f t="shared" si="2"/>
        <v>41607</v>
      </c>
      <c r="B152" s="16">
        <v>116640762.58698454</v>
      </c>
      <c r="C152">
        <v>0</v>
      </c>
    </row>
    <row r="153" spans="1:3" x14ac:dyDescent="0.25">
      <c r="A153" s="15">
        <f t="shared" si="2"/>
        <v>41614</v>
      </c>
      <c r="B153" s="16">
        <v>122025654.21574455</v>
      </c>
      <c r="C153">
        <v>0</v>
      </c>
    </row>
    <row r="154" spans="1:3" x14ac:dyDescent="0.25">
      <c r="A154" s="15">
        <f t="shared" si="2"/>
        <v>41621</v>
      </c>
      <c r="B154" s="16">
        <v>126486180.5001817</v>
      </c>
      <c r="C154">
        <v>0</v>
      </c>
    </row>
    <row r="155" spans="1:3" x14ac:dyDescent="0.25">
      <c r="A155" s="15">
        <f t="shared" si="2"/>
        <v>41628</v>
      </c>
      <c r="B155" s="16">
        <v>128126734.1779162</v>
      </c>
      <c r="C155">
        <v>0</v>
      </c>
    </row>
    <row r="156" spans="1:3" x14ac:dyDescent="0.25">
      <c r="A156" s="15">
        <f t="shared" si="2"/>
        <v>41635</v>
      </c>
      <c r="B156" s="16">
        <v>126660841.87047055</v>
      </c>
      <c r="C156">
        <v>0</v>
      </c>
    </row>
    <row r="157" spans="1:3" x14ac:dyDescent="0.25">
      <c r="A157" s="15">
        <f t="shared" si="2"/>
        <v>41642</v>
      </c>
      <c r="B157" s="16">
        <v>123278571.85955063</v>
      </c>
      <c r="C157">
        <v>0</v>
      </c>
    </row>
    <row r="158" spans="1:3" x14ac:dyDescent="0.25">
      <c r="A158" s="15">
        <f t="shared" si="2"/>
        <v>41649</v>
      </c>
      <c r="B158" s="16">
        <v>120252132.39794905</v>
      </c>
      <c r="C158">
        <v>0</v>
      </c>
    </row>
    <row r="159" spans="1:3" x14ac:dyDescent="0.25">
      <c r="A159" s="15">
        <f t="shared" si="2"/>
        <v>41656</v>
      </c>
      <c r="B159" s="16">
        <v>119631003.12491071</v>
      </c>
      <c r="C159">
        <v>0</v>
      </c>
    </row>
    <row r="160" spans="1:3" x14ac:dyDescent="0.25">
      <c r="A160" s="15">
        <f t="shared" si="2"/>
        <v>41663</v>
      </c>
      <c r="B160" s="16">
        <v>121701452.94957542</v>
      </c>
      <c r="C160">
        <v>0</v>
      </c>
    </row>
    <row r="161" spans="1:4" x14ac:dyDescent="0.25">
      <c r="A161" s="15">
        <f t="shared" si="2"/>
        <v>41670</v>
      </c>
      <c r="B161" s="16">
        <v>126352668.25664994</v>
      </c>
      <c r="C161">
        <v>0</v>
      </c>
    </row>
    <row r="162" spans="1:4" x14ac:dyDescent="0.25">
      <c r="A162" s="15">
        <f t="shared" si="2"/>
        <v>41677</v>
      </c>
      <c r="B162" s="16">
        <v>131241927.82449637</v>
      </c>
      <c r="C162">
        <v>0</v>
      </c>
    </row>
    <row r="163" spans="1:4" x14ac:dyDescent="0.25">
      <c r="A163" s="15">
        <f t="shared" si="2"/>
        <v>41684</v>
      </c>
      <c r="B163" s="16">
        <v>134543927.16495779</v>
      </c>
      <c r="C163">
        <v>0</v>
      </c>
    </row>
    <row r="164" spans="1:4" x14ac:dyDescent="0.25">
      <c r="A164" s="15">
        <f t="shared" si="2"/>
        <v>41691</v>
      </c>
      <c r="B164" s="16">
        <v>133182151.0693057</v>
      </c>
      <c r="C164">
        <v>0</v>
      </c>
    </row>
    <row r="165" spans="1:4" x14ac:dyDescent="0.25">
      <c r="A165" s="15">
        <f t="shared" si="2"/>
        <v>41698</v>
      </c>
      <c r="B165" s="16">
        <v>129669341.29612294</v>
      </c>
      <c r="C165">
        <v>0</v>
      </c>
    </row>
    <row r="166" spans="1:4" x14ac:dyDescent="0.25">
      <c r="A166" s="15">
        <f t="shared" si="2"/>
        <v>41705</v>
      </c>
      <c r="B166" s="16">
        <v>123972267.35110486</v>
      </c>
      <c r="C166">
        <v>0</v>
      </c>
    </row>
    <row r="167" spans="1:4" x14ac:dyDescent="0.25">
      <c r="A167" s="15">
        <f t="shared" si="2"/>
        <v>41712</v>
      </c>
      <c r="B167" s="16">
        <v>119041425.59245867</v>
      </c>
      <c r="C167">
        <v>0</v>
      </c>
    </row>
    <row r="168" spans="1:4" x14ac:dyDescent="0.25">
      <c r="A168" s="15">
        <f t="shared" si="2"/>
        <v>41719</v>
      </c>
      <c r="B168" s="16">
        <v>116835817.77857353</v>
      </c>
      <c r="C168">
        <v>0</v>
      </c>
    </row>
    <row r="169" spans="1:4" x14ac:dyDescent="0.25">
      <c r="A169" s="15">
        <f t="shared" si="2"/>
        <v>41726</v>
      </c>
      <c r="B169" s="16">
        <v>118022513.86164217</v>
      </c>
      <c r="C169">
        <v>0</v>
      </c>
    </row>
    <row r="170" spans="1:4" x14ac:dyDescent="0.25">
      <c r="A170" s="15">
        <f t="shared" si="2"/>
        <v>41733</v>
      </c>
      <c r="B170" s="16">
        <v>135765024.50418121</v>
      </c>
      <c r="C170">
        <v>0</v>
      </c>
    </row>
    <row r="171" spans="1:4" x14ac:dyDescent="0.25">
      <c r="A171" s="15">
        <f t="shared" si="2"/>
        <v>41740</v>
      </c>
      <c r="B171" s="16">
        <v>126019324.55954355</v>
      </c>
      <c r="C171">
        <v>0</v>
      </c>
    </row>
    <row r="172" spans="1:4" x14ac:dyDescent="0.25">
      <c r="A172" s="15">
        <f t="shared" si="2"/>
        <v>41747</v>
      </c>
      <c r="B172" s="16">
        <v>129776360.95764315</v>
      </c>
      <c r="C172">
        <v>0</v>
      </c>
    </row>
    <row r="173" spans="1:4" x14ac:dyDescent="0.25">
      <c r="A173" s="15">
        <f t="shared" si="2"/>
        <v>41754</v>
      </c>
      <c r="B173" s="16">
        <v>130817194.98182964</v>
      </c>
      <c r="C173">
        <v>0</v>
      </c>
    </row>
    <row r="174" spans="1:4" x14ac:dyDescent="0.25">
      <c r="A174" s="15">
        <f t="shared" si="2"/>
        <v>41761</v>
      </c>
      <c r="B174" s="16">
        <v>128750807.11996843</v>
      </c>
      <c r="C174">
        <v>0</v>
      </c>
    </row>
    <row r="175" spans="1:4" x14ac:dyDescent="0.25">
      <c r="A175" s="15">
        <f>A176-7</f>
        <v>41768</v>
      </c>
      <c r="B175" s="16">
        <v>101801489.73894665</v>
      </c>
      <c r="C175">
        <v>0</v>
      </c>
    </row>
    <row r="176" spans="1:4" x14ac:dyDescent="0.25">
      <c r="A176" s="15">
        <v>41775</v>
      </c>
      <c r="B176" s="16">
        <v>127456174.09857525</v>
      </c>
      <c r="C176">
        <v>0</v>
      </c>
      <c r="D176" s="16">
        <f>IF(B177&gt;0,  B176, 0)</f>
        <v>0</v>
      </c>
    </row>
    <row r="177" spans="1:5" x14ac:dyDescent="0.25">
      <c r="A177" s="15">
        <f>A176+7</f>
        <v>41782</v>
      </c>
      <c r="B177" s="17"/>
      <c r="C177">
        <v>1</v>
      </c>
      <c r="D177" s="16">
        <f t="shared" ref="D177:D227" si="3">+B177</f>
        <v>0</v>
      </c>
      <c r="E177" s="16"/>
    </row>
    <row r="178" spans="1:5" x14ac:dyDescent="0.25">
      <c r="A178" s="15">
        <f t="shared" ref="A178:A228" si="4">A177+7</f>
        <v>41789</v>
      </c>
      <c r="B178" s="17"/>
      <c r="C178">
        <v>0</v>
      </c>
      <c r="D178" s="16">
        <f t="shared" si="3"/>
        <v>0</v>
      </c>
    </row>
    <row r="179" spans="1:5" x14ac:dyDescent="0.25">
      <c r="A179" s="15">
        <f t="shared" si="4"/>
        <v>41796</v>
      </c>
      <c r="B179" s="17"/>
      <c r="C179">
        <v>0</v>
      </c>
      <c r="D179" s="16">
        <f t="shared" si="3"/>
        <v>0</v>
      </c>
    </row>
    <row r="180" spans="1:5" x14ac:dyDescent="0.25">
      <c r="A180" s="15">
        <f t="shared" si="4"/>
        <v>41803</v>
      </c>
      <c r="B180" s="17"/>
      <c r="C180">
        <v>0</v>
      </c>
      <c r="D180" s="16">
        <f t="shared" si="3"/>
        <v>0</v>
      </c>
    </row>
    <row r="181" spans="1:5" x14ac:dyDescent="0.25">
      <c r="A181" s="15">
        <f t="shared" si="4"/>
        <v>41810</v>
      </c>
      <c r="B181" s="17"/>
      <c r="C181">
        <v>0</v>
      </c>
      <c r="D181" s="16">
        <f t="shared" si="3"/>
        <v>0</v>
      </c>
    </row>
    <row r="182" spans="1:5" x14ac:dyDescent="0.25">
      <c r="A182" s="15">
        <f t="shared" si="4"/>
        <v>41817</v>
      </c>
      <c r="B182" s="17"/>
      <c r="C182">
        <v>0</v>
      </c>
      <c r="D182" s="16">
        <f t="shared" si="3"/>
        <v>0</v>
      </c>
    </row>
    <row r="183" spans="1:5" x14ac:dyDescent="0.25">
      <c r="A183" s="15">
        <f t="shared" si="4"/>
        <v>41824</v>
      </c>
      <c r="B183" s="17"/>
      <c r="C183">
        <v>0</v>
      </c>
      <c r="D183" s="16">
        <f t="shared" si="3"/>
        <v>0</v>
      </c>
    </row>
    <row r="184" spans="1:5" x14ac:dyDescent="0.25">
      <c r="A184" s="15">
        <f t="shared" si="4"/>
        <v>41831</v>
      </c>
      <c r="B184" s="17"/>
      <c r="C184">
        <v>0</v>
      </c>
      <c r="D184" s="16">
        <f t="shared" si="3"/>
        <v>0</v>
      </c>
    </row>
    <row r="185" spans="1:5" x14ac:dyDescent="0.25">
      <c r="A185" s="15">
        <f t="shared" si="4"/>
        <v>41838</v>
      </c>
      <c r="B185" s="17"/>
      <c r="C185">
        <v>0</v>
      </c>
      <c r="D185" s="16">
        <f t="shared" si="3"/>
        <v>0</v>
      </c>
    </row>
    <row r="186" spans="1:5" x14ac:dyDescent="0.25">
      <c r="A186" s="15">
        <f t="shared" si="4"/>
        <v>41845</v>
      </c>
      <c r="B186" s="17"/>
      <c r="C186">
        <v>0</v>
      </c>
      <c r="D186" s="16">
        <f t="shared" si="3"/>
        <v>0</v>
      </c>
    </row>
    <row r="187" spans="1:5" x14ac:dyDescent="0.25">
      <c r="A187" s="15">
        <f t="shared" si="4"/>
        <v>41852</v>
      </c>
      <c r="B187" s="17"/>
      <c r="C187">
        <v>0</v>
      </c>
      <c r="D187" s="16">
        <f t="shared" si="3"/>
        <v>0</v>
      </c>
    </row>
    <row r="188" spans="1:5" x14ac:dyDescent="0.25">
      <c r="A188" s="15">
        <f t="shared" si="4"/>
        <v>41859</v>
      </c>
      <c r="B188" s="17"/>
      <c r="C188">
        <v>0</v>
      </c>
      <c r="D188" s="16">
        <f t="shared" si="3"/>
        <v>0</v>
      </c>
    </row>
    <row r="189" spans="1:5" x14ac:dyDescent="0.25">
      <c r="A189" s="15">
        <f t="shared" si="4"/>
        <v>41866</v>
      </c>
      <c r="B189" s="17"/>
      <c r="C189">
        <v>0</v>
      </c>
      <c r="D189" s="16">
        <f t="shared" si="3"/>
        <v>0</v>
      </c>
    </row>
    <row r="190" spans="1:5" x14ac:dyDescent="0.25">
      <c r="A190" s="15">
        <f t="shared" si="4"/>
        <v>41873</v>
      </c>
      <c r="B190" s="17"/>
      <c r="C190">
        <v>0</v>
      </c>
      <c r="D190" s="16">
        <f t="shared" si="3"/>
        <v>0</v>
      </c>
    </row>
    <row r="191" spans="1:5" x14ac:dyDescent="0.25">
      <c r="A191" s="15">
        <f t="shared" si="4"/>
        <v>41880</v>
      </c>
      <c r="B191" s="17"/>
      <c r="C191">
        <v>0</v>
      </c>
      <c r="D191" s="16">
        <f t="shared" si="3"/>
        <v>0</v>
      </c>
    </row>
    <row r="192" spans="1:5" x14ac:dyDescent="0.25">
      <c r="A192" s="15">
        <f t="shared" si="4"/>
        <v>41887</v>
      </c>
      <c r="B192" s="17"/>
      <c r="C192">
        <v>0</v>
      </c>
      <c r="D192" s="16">
        <f t="shared" si="3"/>
        <v>0</v>
      </c>
    </row>
    <row r="193" spans="1:4" x14ac:dyDescent="0.25">
      <c r="A193" s="15">
        <f t="shared" si="4"/>
        <v>41894</v>
      </c>
      <c r="B193" s="17"/>
      <c r="C193">
        <v>0</v>
      </c>
      <c r="D193" s="16">
        <f t="shared" si="3"/>
        <v>0</v>
      </c>
    </row>
    <row r="194" spans="1:4" x14ac:dyDescent="0.25">
      <c r="A194" s="15">
        <f t="shared" si="4"/>
        <v>41901</v>
      </c>
      <c r="B194" s="17"/>
      <c r="C194">
        <v>0</v>
      </c>
      <c r="D194" s="16">
        <f t="shared" si="3"/>
        <v>0</v>
      </c>
    </row>
    <row r="195" spans="1:4" x14ac:dyDescent="0.25">
      <c r="A195" s="15">
        <f t="shared" si="4"/>
        <v>41908</v>
      </c>
      <c r="B195" s="17"/>
      <c r="C195">
        <v>0</v>
      </c>
      <c r="D195" s="16">
        <f t="shared" si="3"/>
        <v>0</v>
      </c>
    </row>
    <row r="196" spans="1:4" x14ac:dyDescent="0.25">
      <c r="A196" s="15">
        <f t="shared" si="4"/>
        <v>41915</v>
      </c>
      <c r="B196" s="17"/>
      <c r="C196">
        <v>0</v>
      </c>
      <c r="D196" s="16">
        <f t="shared" si="3"/>
        <v>0</v>
      </c>
    </row>
    <row r="197" spans="1:4" x14ac:dyDescent="0.25">
      <c r="A197" s="15">
        <f t="shared" si="4"/>
        <v>41922</v>
      </c>
      <c r="B197" s="17"/>
      <c r="C197">
        <v>0</v>
      </c>
      <c r="D197" s="16">
        <f t="shared" si="3"/>
        <v>0</v>
      </c>
    </row>
    <row r="198" spans="1:4" x14ac:dyDescent="0.25">
      <c r="A198" s="15">
        <f t="shared" si="4"/>
        <v>41929</v>
      </c>
      <c r="B198" s="17"/>
      <c r="C198">
        <v>0</v>
      </c>
      <c r="D198" s="16">
        <f t="shared" si="3"/>
        <v>0</v>
      </c>
    </row>
    <row r="199" spans="1:4" x14ac:dyDescent="0.25">
      <c r="A199" s="15">
        <f t="shared" si="4"/>
        <v>41936</v>
      </c>
      <c r="B199" s="17"/>
      <c r="C199">
        <v>0</v>
      </c>
      <c r="D199" s="16">
        <f t="shared" si="3"/>
        <v>0</v>
      </c>
    </row>
    <row r="200" spans="1:4" x14ac:dyDescent="0.25">
      <c r="A200" s="15">
        <f t="shared" si="4"/>
        <v>41943</v>
      </c>
      <c r="B200" s="17"/>
      <c r="C200">
        <v>0</v>
      </c>
      <c r="D200" s="16">
        <f t="shared" si="3"/>
        <v>0</v>
      </c>
    </row>
    <row r="201" spans="1:4" x14ac:dyDescent="0.25">
      <c r="A201" s="15">
        <f t="shared" si="4"/>
        <v>41950</v>
      </c>
      <c r="B201" s="17"/>
      <c r="C201">
        <v>0</v>
      </c>
      <c r="D201" s="16">
        <f t="shared" si="3"/>
        <v>0</v>
      </c>
    </row>
    <row r="202" spans="1:4" x14ac:dyDescent="0.25">
      <c r="A202" s="15">
        <f t="shared" si="4"/>
        <v>41957</v>
      </c>
      <c r="B202" s="17"/>
      <c r="C202">
        <v>0</v>
      </c>
      <c r="D202" s="16">
        <f t="shared" si="3"/>
        <v>0</v>
      </c>
    </row>
    <row r="203" spans="1:4" x14ac:dyDescent="0.25">
      <c r="A203" s="15">
        <f t="shared" si="4"/>
        <v>41964</v>
      </c>
      <c r="B203" s="17"/>
      <c r="C203">
        <v>0</v>
      </c>
      <c r="D203" s="16">
        <f t="shared" si="3"/>
        <v>0</v>
      </c>
    </row>
    <row r="204" spans="1:4" x14ac:dyDescent="0.25">
      <c r="A204" s="15">
        <f t="shared" si="4"/>
        <v>41971</v>
      </c>
      <c r="B204" s="17"/>
      <c r="C204">
        <v>0</v>
      </c>
      <c r="D204" s="16">
        <f t="shared" si="3"/>
        <v>0</v>
      </c>
    </row>
    <row r="205" spans="1:4" x14ac:dyDescent="0.25">
      <c r="A205" s="15">
        <f t="shared" si="4"/>
        <v>41978</v>
      </c>
      <c r="B205" s="17"/>
      <c r="C205">
        <v>0</v>
      </c>
      <c r="D205" s="16">
        <f t="shared" si="3"/>
        <v>0</v>
      </c>
    </row>
    <row r="206" spans="1:4" x14ac:dyDescent="0.25">
      <c r="A206" s="15">
        <f t="shared" si="4"/>
        <v>41985</v>
      </c>
      <c r="B206" s="17"/>
      <c r="C206">
        <v>0</v>
      </c>
      <c r="D206" s="16">
        <f t="shared" si="3"/>
        <v>0</v>
      </c>
    </row>
    <row r="207" spans="1:4" x14ac:dyDescent="0.25">
      <c r="A207" s="15">
        <f t="shared" si="4"/>
        <v>41992</v>
      </c>
      <c r="B207" s="17"/>
      <c r="C207">
        <v>0</v>
      </c>
      <c r="D207" s="16">
        <f t="shared" si="3"/>
        <v>0</v>
      </c>
    </row>
    <row r="208" spans="1:4" x14ac:dyDescent="0.25">
      <c r="A208" s="15">
        <f t="shared" si="4"/>
        <v>41999</v>
      </c>
      <c r="B208" s="17"/>
      <c r="C208">
        <v>0</v>
      </c>
      <c r="D208" s="16">
        <f t="shared" si="3"/>
        <v>0</v>
      </c>
    </row>
    <row r="209" spans="1:4" x14ac:dyDescent="0.25">
      <c r="A209" s="15">
        <f t="shared" si="4"/>
        <v>42006</v>
      </c>
      <c r="B209" s="17"/>
      <c r="C209">
        <v>0</v>
      </c>
      <c r="D209" s="16">
        <f t="shared" si="3"/>
        <v>0</v>
      </c>
    </row>
    <row r="210" spans="1:4" x14ac:dyDescent="0.25">
      <c r="A210" s="15">
        <f t="shared" si="4"/>
        <v>42013</v>
      </c>
      <c r="B210" s="17"/>
      <c r="C210">
        <v>0</v>
      </c>
      <c r="D210" s="16">
        <f t="shared" si="3"/>
        <v>0</v>
      </c>
    </row>
    <row r="211" spans="1:4" x14ac:dyDescent="0.25">
      <c r="A211" s="15">
        <f t="shared" si="4"/>
        <v>42020</v>
      </c>
      <c r="B211" s="17"/>
      <c r="C211">
        <v>0</v>
      </c>
      <c r="D211" s="16">
        <f t="shared" si="3"/>
        <v>0</v>
      </c>
    </row>
    <row r="212" spans="1:4" x14ac:dyDescent="0.25">
      <c r="A212" s="15">
        <f t="shared" si="4"/>
        <v>42027</v>
      </c>
      <c r="B212" s="17"/>
      <c r="C212">
        <v>0</v>
      </c>
      <c r="D212" s="16">
        <f t="shared" si="3"/>
        <v>0</v>
      </c>
    </row>
    <row r="213" spans="1:4" x14ac:dyDescent="0.25">
      <c r="A213" s="15">
        <f t="shared" si="4"/>
        <v>42034</v>
      </c>
      <c r="B213" s="17"/>
      <c r="C213">
        <v>0</v>
      </c>
      <c r="D213" s="16">
        <f t="shared" si="3"/>
        <v>0</v>
      </c>
    </row>
    <row r="214" spans="1:4" x14ac:dyDescent="0.25">
      <c r="A214" s="15">
        <f t="shared" si="4"/>
        <v>42041</v>
      </c>
      <c r="B214" s="17"/>
      <c r="C214">
        <v>0</v>
      </c>
      <c r="D214" s="16">
        <f t="shared" si="3"/>
        <v>0</v>
      </c>
    </row>
    <row r="215" spans="1:4" x14ac:dyDescent="0.25">
      <c r="A215" s="15">
        <f t="shared" si="4"/>
        <v>42048</v>
      </c>
      <c r="B215" s="17"/>
      <c r="C215">
        <v>0</v>
      </c>
      <c r="D215" s="16">
        <f t="shared" si="3"/>
        <v>0</v>
      </c>
    </row>
    <row r="216" spans="1:4" x14ac:dyDescent="0.25">
      <c r="A216" s="15">
        <f t="shared" si="4"/>
        <v>42055</v>
      </c>
      <c r="B216" s="17"/>
      <c r="C216">
        <v>0</v>
      </c>
      <c r="D216" s="16">
        <f t="shared" si="3"/>
        <v>0</v>
      </c>
    </row>
    <row r="217" spans="1:4" x14ac:dyDescent="0.25">
      <c r="A217" s="15">
        <f t="shared" si="4"/>
        <v>42062</v>
      </c>
      <c r="B217" s="17"/>
      <c r="C217">
        <v>0</v>
      </c>
      <c r="D217" s="16">
        <f t="shared" si="3"/>
        <v>0</v>
      </c>
    </row>
    <row r="218" spans="1:4" x14ac:dyDescent="0.25">
      <c r="A218" s="15">
        <f t="shared" si="4"/>
        <v>42069</v>
      </c>
      <c r="B218" s="17"/>
      <c r="C218">
        <v>0</v>
      </c>
      <c r="D218" s="16">
        <f t="shared" si="3"/>
        <v>0</v>
      </c>
    </row>
    <row r="219" spans="1:4" x14ac:dyDescent="0.25">
      <c r="A219" s="15">
        <f t="shared" si="4"/>
        <v>42076</v>
      </c>
      <c r="B219" s="17"/>
      <c r="C219">
        <v>0</v>
      </c>
      <c r="D219" s="16">
        <f t="shared" si="3"/>
        <v>0</v>
      </c>
    </row>
    <row r="220" spans="1:4" x14ac:dyDescent="0.25">
      <c r="A220" s="15">
        <f t="shared" si="4"/>
        <v>42083</v>
      </c>
      <c r="B220" s="17"/>
      <c r="C220">
        <v>0</v>
      </c>
      <c r="D220" s="16">
        <f t="shared" si="3"/>
        <v>0</v>
      </c>
    </row>
    <row r="221" spans="1:4" x14ac:dyDescent="0.25">
      <c r="A221" s="15">
        <f t="shared" si="4"/>
        <v>42090</v>
      </c>
      <c r="B221" s="17"/>
      <c r="C221">
        <v>0</v>
      </c>
      <c r="D221" s="16">
        <f t="shared" si="3"/>
        <v>0</v>
      </c>
    </row>
    <row r="222" spans="1:4" x14ac:dyDescent="0.25">
      <c r="A222" s="15">
        <f t="shared" si="4"/>
        <v>42097</v>
      </c>
      <c r="B222" s="17"/>
      <c r="C222">
        <v>0</v>
      </c>
      <c r="D222" s="16">
        <f t="shared" si="3"/>
        <v>0</v>
      </c>
    </row>
    <row r="223" spans="1:4" x14ac:dyDescent="0.25">
      <c r="A223" s="15">
        <f t="shared" si="4"/>
        <v>42104</v>
      </c>
      <c r="B223" s="17"/>
      <c r="C223">
        <v>0</v>
      </c>
      <c r="D223" s="16">
        <f t="shared" si="3"/>
        <v>0</v>
      </c>
    </row>
    <row r="224" spans="1:4" x14ac:dyDescent="0.25">
      <c r="A224" s="15">
        <f t="shared" si="4"/>
        <v>42111</v>
      </c>
      <c r="B224" s="17"/>
      <c r="C224">
        <v>0</v>
      </c>
      <c r="D224" s="16">
        <f t="shared" si="3"/>
        <v>0</v>
      </c>
    </row>
    <row r="225" spans="1:5" x14ac:dyDescent="0.25">
      <c r="A225" s="15">
        <f t="shared" si="4"/>
        <v>42118</v>
      </c>
      <c r="B225" s="17"/>
      <c r="C225">
        <v>0</v>
      </c>
      <c r="D225" s="16">
        <f t="shared" si="3"/>
        <v>0</v>
      </c>
    </row>
    <row r="226" spans="1:5" x14ac:dyDescent="0.25">
      <c r="A226" s="15">
        <f t="shared" si="4"/>
        <v>42125</v>
      </c>
      <c r="B226" s="17"/>
      <c r="C226">
        <v>0</v>
      </c>
      <c r="D226" s="16">
        <f t="shared" si="3"/>
        <v>0</v>
      </c>
    </row>
    <row r="227" spans="1:5" x14ac:dyDescent="0.25">
      <c r="A227" s="15">
        <f t="shared" si="4"/>
        <v>42132</v>
      </c>
      <c r="B227" s="17"/>
      <c r="C227">
        <v>0</v>
      </c>
      <c r="D227" s="16">
        <f t="shared" si="3"/>
        <v>0</v>
      </c>
    </row>
    <row r="228" spans="1:5" x14ac:dyDescent="0.25">
      <c r="A228" s="15">
        <f t="shared" si="4"/>
        <v>42139</v>
      </c>
      <c r="B228" s="17"/>
      <c r="C228">
        <v>0</v>
      </c>
      <c r="D228" s="16">
        <f>+B228</f>
        <v>0</v>
      </c>
      <c r="E228" s="16"/>
    </row>
  </sheetData>
  <mergeCells count="7">
    <mergeCell ref="G38:K41"/>
    <mergeCell ref="G45:K54"/>
    <mergeCell ref="A4:I5"/>
    <mergeCell ref="A7:I8"/>
    <mergeCell ref="A14:I14"/>
    <mergeCell ref="A17:I17"/>
    <mergeCell ref="A11:K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2"/>
  <sheetViews>
    <sheetView tabSelected="1" topLeftCell="A4" workbookViewId="0"/>
  </sheetViews>
  <sheetFormatPr defaultColWidth="0" defaultRowHeight="15" zeroHeight="1" x14ac:dyDescent="0.25"/>
  <cols>
    <col min="1" max="9" width="9.140625" customWidth="1"/>
    <col min="10" max="16384" width="9.140625" hidden="1"/>
  </cols>
  <sheetData>
    <row r="1" spans="1:9" ht="21" x14ac:dyDescent="0.35">
      <c r="A1" s="2"/>
    </row>
    <row r="2" spans="1:9" ht="21" x14ac:dyDescent="0.35">
      <c r="A2" s="2" t="s">
        <v>48</v>
      </c>
    </row>
    <row r="3" spans="1:9" x14ac:dyDescent="0.25"/>
    <row r="4" spans="1:9" x14ac:dyDescent="0.25">
      <c r="A4" t="s">
        <v>27</v>
      </c>
    </row>
    <row r="5" spans="1:9" x14ac:dyDescent="0.25">
      <c r="A5" s="25" t="s">
        <v>28</v>
      </c>
    </row>
    <row r="6" spans="1:9" ht="15" customHeight="1" x14ac:dyDescent="0.25">
      <c r="A6" s="47" t="s">
        <v>61</v>
      </c>
      <c r="B6" s="47"/>
      <c r="C6" s="47"/>
      <c r="D6" s="47"/>
      <c r="E6" s="47"/>
      <c r="F6" s="47"/>
      <c r="G6" s="47"/>
      <c r="H6" s="47"/>
      <c r="I6" s="47"/>
    </row>
    <row r="7" spans="1:9" x14ac:dyDescent="0.25">
      <c r="A7" s="47"/>
      <c r="B7" s="47"/>
      <c r="C7" s="47"/>
      <c r="D7" s="47"/>
      <c r="E7" s="47"/>
      <c r="F7" s="47"/>
      <c r="G7" s="47"/>
      <c r="H7" s="47"/>
      <c r="I7" s="47"/>
    </row>
    <row r="8" spans="1:9" x14ac:dyDescent="0.25">
      <c r="A8" s="47"/>
      <c r="B8" s="47"/>
      <c r="C8" s="47"/>
      <c r="D8" s="47"/>
      <c r="E8" s="47"/>
      <c r="F8" s="47"/>
      <c r="G8" s="47"/>
      <c r="H8" s="47"/>
      <c r="I8" s="47"/>
    </row>
    <row r="9" spans="1:9" x14ac:dyDescent="0.25">
      <c r="A9" s="47"/>
      <c r="B9" s="47"/>
      <c r="C9" s="47"/>
      <c r="D9" s="47"/>
      <c r="E9" s="47"/>
      <c r="F9" s="47"/>
      <c r="G9" s="47"/>
      <c r="H9" s="47"/>
      <c r="I9" s="47"/>
    </row>
    <row r="10" spans="1:9" x14ac:dyDescent="0.25">
      <c r="A10" s="47"/>
      <c r="B10" s="47"/>
      <c r="C10" s="47"/>
      <c r="D10" s="47"/>
      <c r="E10" s="47"/>
      <c r="F10" s="47"/>
      <c r="G10" s="47"/>
      <c r="H10" s="47"/>
      <c r="I10" s="47"/>
    </row>
    <row r="11" spans="1:9" x14ac:dyDescent="0.25">
      <c r="A11" s="47"/>
      <c r="B11" s="47"/>
      <c r="C11" s="47"/>
      <c r="D11" s="47"/>
      <c r="E11" s="47"/>
      <c r="F11" s="47"/>
      <c r="G11" s="47"/>
      <c r="H11" s="47"/>
      <c r="I11" s="47"/>
    </row>
    <row r="12" spans="1:9" x14ac:dyDescent="0.25">
      <c r="A12" s="47"/>
      <c r="B12" s="47"/>
      <c r="C12" s="47"/>
      <c r="D12" s="47"/>
      <c r="E12" s="47"/>
      <c r="F12" s="47"/>
      <c r="G12" s="47"/>
      <c r="H12" s="47"/>
      <c r="I12" s="47"/>
    </row>
    <row r="13" spans="1:9" x14ac:dyDescent="0.25">
      <c r="A13" s="47"/>
      <c r="B13" s="47"/>
      <c r="C13" s="47"/>
      <c r="D13" s="47"/>
      <c r="E13" s="47"/>
      <c r="F13" s="47"/>
      <c r="G13" s="47"/>
      <c r="H13" s="47"/>
      <c r="I13" s="47"/>
    </row>
    <row r="14" spans="1:9" x14ac:dyDescent="0.25">
      <c r="A14" s="47"/>
      <c r="B14" s="47"/>
      <c r="C14" s="47"/>
      <c r="D14" s="47"/>
      <c r="E14" s="47"/>
      <c r="F14" s="47"/>
      <c r="G14" s="47"/>
      <c r="H14" s="47"/>
      <c r="I14" s="47"/>
    </row>
    <row r="15" spans="1:9" x14ac:dyDescent="0.25">
      <c r="A15" s="5"/>
      <c r="B15" s="5"/>
      <c r="C15" s="5"/>
      <c r="D15" s="5"/>
      <c r="E15" s="5"/>
      <c r="F15" s="5"/>
      <c r="G15" s="5"/>
      <c r="H15" s="5"/>
      <c r="I15" s="5"/>
    </row>
    <row r="16" spans="1:9" x14ac:dyDescent="0.25">
      <c r="A16" s="4" t="s">
        <v>29</v>
      </c>
      <c r="B16" s="5"/>
      <c r="C16" s="5"/>
      <c r="D16" s="5"/>
      <c r="E16" s="5"/>
      <c r="F16" s="5"/>
      <c r="G16" s="5"/>
      <c r="H16" s="5"/>
      <c r="I16" s="5"/>
    </row>
    <row r="17" spans="1:9" x14ac:dyDescent="0.25">
      <c r="A17" s="25" t="s">
        <v>28</v>
      </c>
      <c r="B17" s="5"/>
      <c r="C17" s="5"/>
      <c r="D17" s="5"/>
      <c r="E17" s="5"/>
      <c r="F17" s="5"/>
      <c r="G17" s="5"/>
      <c r="H17" s="5"/>
      <c r="I17" s="5"/>
    </row>
    <row r="18" spans="1:9" ht="15" customHeight="1" x14ac:dyDescent="0.25">
      <c r="A18" s="45" t="s">
        <v>62</v>
      </c>
      <c r="B18" s="45"/>
      <c r="C18" s="45"/>
      <c r="D18" s="45"/>
      <c r="E18" s="45"/>
      <c r="F18" s="45"/>
      <c r="G18" s="45"/>
      <c r="H18" s="45"/>
      <c r="I18" s="45"/>
    </row>
    <row r="19" spans="1:9" x14ac:dyDescent="0.25">
      <c r="A19" s="45"/>
      <c r="B19" s="45"/>
      <c r="C19" s="45"/>
      <c r="D19" s="45"/>
      <c r="E19" s="45"/>
      <c r="F19" s="45"/>
      <c r="G19" s="45"/>
      <c r="H19" s="45"/>
      <c r="I19" s="45"/>
    </row>
    <row r="20" spans="1:9" x14ac:dyDescent="0.25">
      <c r="A20" s="45"/>
      <c r="B20" s="45"/>
      <c r="C20" s="45"/>
      <c r="D20" s="45"/>
      <c r="E20" s="45"/>
      <c r="F20" s="45"/>
      <c r="G20" s="45"/>
      <c r="H20" s="45"/>
      <c r="I20" s="45"/>
    </row>
    <row r="21" spans="1:9" x14ac:dyDescent="0.25">
      <c r="A21" s="45"/>
      <c r="B21" s="45"/>
      <c r="C21" s="45"/>
      <c r="D21" s="45"/>
      <c r="E21" s="45"/>
      <c r="F21" s="45"/>
      <c r="G21" s="45"/>
      <c r="H21" s="45"/>
      <c r="I21" s="45"/>
    </row>
    <row r="22" spans="1:9" x14ac:dyDescent="0.25">
      <c r="A22" s="45"/>
      <c r="B22" s="45"/>
      <c r="C22" s="45"/>
      <c r="D22" s="45"/>
      <c r="E22" s="45"/>
      <c r="F22" s="45"/>
      <c r="G22" s="45"/>
      <c r="H22" s="45"/>
      <c r="I22" s="45"/>
    </row>
    <row r="23" spans="1:9" x14ac:dyDescent="0.25">
      <c r="A23" s="45"/>
      <c r="B23" s="45"/>
      <c r="C23" s="45"/>
      <c r="D23" s="45"/>
      <c r="E23" s="45"/>
      <c r="F23" s="45"/>
      <c r="G23" s="45"/>
      <c r="H23" s="45"/>
      <c r="I23" s="45"/>
    </row>
    <row r="24" spans="1:9" x14ac:dyDescent="0.25">
      <c r="A24" s="45"/>
      <c r="B24" s="45"/>
      <c r="C24" s="45"/>
      <c r="D24" s="45"/>
      <c r="E24" s="45"/>
      <c r="F24" s="45"/>
      <c r="G24" s="45"/>
      <c r="H24" s="45"/>
      <c r="I24" s="45"/>
    </row>
    <row r="25" spans="1:9" x14ac:dyDescent="0.25">
      <c r="A25" s="45"/>
      <c r="B25" s="45"/>
      <c r="C25" s="45"/>
      <c r="D25" s="45"/>
      <c r="E25" s="45"/>
      <c r="F25" s="45"/>
      <c r="G25" s="45"/>
      <c r="H25" s="45"/>
      <c r="I25" s="45"/>
    </row>
    <row r="26" spans="1:9" x14ac:dyDescent="0.25">
      <c r="A26" s="45"/>
      <c r="B26" s="45"/>
      <c r="C26" s="45"/>
      <c r="D26" s="45"/>
      <c r="E26" s="45"/>
      <c r="F26" s="45"/>
      <c r="G26" s="45"/>
      <c r="H26" s="45"/>
      <c r="I26" s="45"/>
    </row>
    <row r="27" spans="1:9" x14ac:dyDescent="0.25">
      <c r="A27" s="45"/>
      <c r="B27" s="45"/>
      <c r="C27" s="45"/>
      <c r="D27" s="45"/>
      <c r="E27" s="45"/>
      <c r="F27" s="45"/>
      <c r="G27" s="45"/>
      <c r="H27" s="45"/>
      <c r="I27" s="45"/>
    </row>
    <row r="28" spans="1:9" x14ac:dyDescent="0.25">
      <c r="A28" s="45"/>
      <c r="B28" s="45"/>
      <c r="C28" s="45"/>
      <c r="D28" s="45"/>
      <c r="E28" s="45"/>
      <c r="F28" s="45"/>
      <c r="G28" s="45"/>
      <c r="H28" s="45"/>
      <c r="I28" s="45"/>
    </row>
    <row r="29" spans="1:9" x14ac:dyDescent="0.25">
      <c r="A29" s="45"/>
      <c r="B29" s="45"/>
      <c r="C29" s="45"/>
      <c r="D29" s="45"/>
      <c r="E29" s="45"/>
      <c r="F29" s="45"/>
      <c r="G29" s="45"/>
      <c r="H29" s="45"/>
      <c r="I29" s="45"/>
    </row>
    <row r="30" spans="1:9" x14ac:dyDescent="0.25">
      <c r="A30" s="45"/>
      <c r="B30" s="45"/>
      <c r="C30" s="45"/>
      <c r="D30" s="45"/>
      <c r="E30" s="45"/>
      <c r="F30" s="45"/>
      <c r="G30" s="45"/>
      <c r="H30" s="45"/>
      <c r="I30" s="45"/>
    </row>
    <row r="31" spans="1:9" x14ac:dyDescent="0.25">
      <c r="A31" s="45"/>
      <c r="B31" s="45"/>
      <c r="C31" s="45"/>
      <c r="D31" s="45"/>
      <c r="E31" s="45"/>
      <c r="F31" s="45"/>
      <c r="G31" s="45"/>
      <c r="H31" s="45"/>
      <c r="I31" s="45"/>
    </row>
    <row r="32" spans="1:9" hidden="1" x14ac:dyDescent="0.25">
      <c r="A32" s="5"/>
      <c r="B32" s="5"/>
      <c r="C32" s="5"/>
      <c r="D32" s="5"/>
      <c r="E32" s="5"/>
      <c r="F32" s="5"/>
      <c r="G32" s="5"/>
      <c r="H32" s="5"/>
      <c r="I32" s="5"/>
    </row>
    <row r="33" spans="1:9" hidden="1" x14ac:dyDescent="0.25">
      <c r="A33" s="5"/>
      <c r="B33" s="5"/>
      <c r="C33" s="5"/>
      <c r="D33" s="5"/>
      <c r="E33" s="5"/>
      <c r="F33" s="5"/>
      <c r="G33" s="5"/>
      <c r="H33" s="5"/>
      <c r="I33" s="5"/>
    </row>
    <row r="34" spans="1:9" hidden="1" x14ac:dyDescent="0.25"/>
    <row r="35" spans="1:9" hidden="1" x14ac:dyDescent="0.25"/>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spans="4:4" hidden="1" x14ac:dyDescent="0.25"/>
    <row r="98" spans="4:4" hidden="1" x14ac:dyDescent="0.25"/>
    <row r="99" spans="4:4" hidden="1" x14ac:dyDescent="0.25"/>
    <row r="100" spans="4:4" hidden="1" x14ac:dyDescent="0.25"/>
    <row r="101" spans="4:4" hidden="1" x14ac:dyDescent="0.25"/>
    <row r="102" spans="4:4" hidden="1" x14ac:dyDescent="0.25"/>
    <row r="103" spans="4:4" hidden="1" x14ac:dyDescent="0.25"/>
    <row r="104" spans="4:4" hidden="1" x14ac:dyDescent="0.25"/>
    <row r="105" spans="4:4" hidden="1" x14ac:dyDescent="0.25"/>
    <row r="106" spans="4:4" hidden="1" x14ac:dyDescent="0.25"/>
    <row r="107" spans="4:4" hidden="1" x14ac:dyDescent="0.25">
      <c r="D107" t="s">
        <v>4</v>
      </c>
    </row>
    <row r="108" spans="4:4" hidden="1" x14ac:dyDescent="0.25">
      <c r="D108" t="s">
        <v>4</v>
      </c>
    </row>
    <row r="109" spans="4:4" hidden="1" x14ac:dyDescent="0.25">
      <c r="D109" t="s">
        <v>4</v>
      </c>
    </row>
    <row r="110" spans="4:4" hidden="1" x14ac:dyDescent="0.25">
      <c r="D110" t="s">
        <v>4</v>
      </c>
    </row>
    <row r="111" spans="4:4" hidden="1" x14ac:dyDescent="0.25">
      <c r="D111" t="s">
        <v>4</v>
      </c>
    </row>
    <row r="112" spans="4:4" hidden="1" x14ac:dyDescent="0.25">
      <c r="D112" t="s">
        <v>4</v>
      </c>
    </row>
    <row r="113" spans="4:4" hidden="1" x14ac:dyDescent="0.25">
      <c r="D113" t="s">
        <v>4</v>
      </c>
    </row>
    <row r="114" spans="4:4" hidden="1" x14ac:dyDescent="0.25">
      <c r="D114" t="s">
        <v>4</v>
      </c>
    </row>
    <row r="115" spans="4:4" hidden="1" x14ac:dyDescent="0.25">
      <c r="D115" t="s">
        <v>4</v>
      </c>
    </row>
    <row r="116" spans="4:4" hidden="1" x14ac:dyDescent="0.25">
      <c r="D116" t="s">
        <v>4</v>
      </c>
    </row>
    <row r="117" spans="4:4" hidden="1" x14ac:dyDescent="0.25">
      <c r="D117" t="s">
        <v>4</v>
      </c>
    </row>
    <row r="118" spans="4:4" hidden="1" x14ac:dyDescent="0.25">
      <c r="D118" t="s">
        <v>4</v>
      </c>
    </row>
    <row r="119" spans="4:4" hidden="1" x14ac:dyDescent="0.25">
      <c r="D119" t="s">
        <v>4</v>
      </c>
    </row>
    <row r="120" spans="4:4" hidden="1" x14ac:dyDescent="0.25">
      <c r="D120" t="s">
        <v>4</v>
      </c>
    </row>
    <row r="121" spans="4:4" hidden="1" x14ac:dyDescent="0.25">
      <c r="D121" t="s">
        <v>4</v>
      </c>
    </row>
    <row r="122" spans="4:4" hidden="1" x14ac:dyDescent="0.25">
      <c r="D122" t="s">
        <v>4</v>
      </c>
    </row>
    <row r="123" spans="4:4" hidden="1" x14ac:dyDescent="0.25">
      <c r="D123" t="s">
        <v>4</v>
      </c>
    </row>
    <row r="124" spans="4:4" hidden="1" x14ac:dyDescent="0.25">
      <c r="D124" t="s">
        <v>4</v>
      </c>
    </row>
    <row r="125" spans="4:4" hidden="1" x14ac:dyDescent="0.25">
      <c r="D125" t="s">
        <v>4</v>
      </c>
    </row>
    <row r="126" spans="4:4" hidden="1" x14ac:dyDescent="0.25">
      <c r="D126" t="s">
        <v>4</v>
      </c>
    </row>
    <row r="127" spans="4:4" hidden="1" x14ac:dyDescent="0.25">
      <c r="D127" t="s">
        <v>4</v>
      </c>
    </row>
    <row r="128" spans="4:4" hidden="1" x14ac:dyDescent="0.25">
      <c r="D128" t="s">
        <v>4</v>
      </c>
    </row>
    <row r="129" spans="4:4" hidden="1" x14ac:dyDescent="0.25">
      <c r="D129" t="s">
        <v>4</v>
      </c>
    </row>
    <row r="130" spans="4:4" hidden="1" x14ac:dyDescent="0.25">
      <c r="D130" t="s">
        <v>4</v>
      </c>
    </row>
    <row r="131" spans="4:4" hidden="1" x14ac:dyDescent="0.25">
      <c r="D131" t="s">
        <v>4</v>
      </c>
    </row>
    <row r="132" spans="4:4" hidden="1" x14ac:dyDescent="0.25">
      <c r="D132" t="s">
        <v>4</v>
      </c>
    </row>
    <row r="133" spans="4:4" hidden="1" x14ac:dyDescent="0.25">
      <c r="D133" t="s">
        <v>4</v>
      </c>
    </row>
    <row r="134" spans="4:4" hidden="1" x14ac:dyDescent="0.25">
      <c r="D134" t="s">
        <v>4</v>
      </c>
    </row>
    <row r="135" spans="4:4" hidden="1" x14ac:dyDescent="0.25">
      <c r="D135" t="s">
        <v>4</v>
      </c>
    </row>
    <row r="136" spans="4:4" hidden="1" x14ac:dyDescent="0.25">
      <c r="D136" t="s">
        <v>4</v>
      </c>
    </row>
    <row r="137" spans="4:4" hidden="1" x14ac:dyDescent="0.25">
      <c r="D137" t="s">
        <v>4</v>
      </c>
    </row>
    <row r="138" spans="4:4" hidden="1" x14ac:dyDescent="0.25">
      <c r="D138" t="s">
        <v>4</v>
      </c>
    </row>
    <row r="139" spans="4:4" hidden="1" x14ac:dyDescent="0.25">
      <c r="D139" t="s">
        <v>4</v>
      </c>
    </row>
    <row r="140" spans="4:4" hidden="1" x14ac:dyDescent="0.25">
      <c r="D140" t="s">
        <v>4</v>
      </c>
    </row>
    <row r="141" spans="4:4" hidden="1" x14ac:dyDescent="0.25">
      <c r="D141" t="s">
        <v>4</v>
      </c>
    </row>
    <row r="142" spans="4:4" hidden="1" x14ac:dyDescent="0.25">
      <c r="D142" t="s">
        <v>4</v>
      </c>
    </row>
    <row r="143" spans="4:4" hidden="1" x14ac:dyDescent="0.25">
      <c r="D143" t="s">
        <v>4</v>
      </c>
    </row>
    <row r="144" spans="4:4" hidden="1" x14ac:dyDescent="0.25">
      <c r="D144" t="s">
        <v>4</v>
      </c>
    </row>
    <row r="145" spans="4:4" hidden="1" x14ac:dyDescent="0.25">
      <c r="D145" t="s">
        <v>4</v>
      </c>
    </row>
    <row r="146" spans="4:4" hidden="1" x14ac:dyDescent="0.25">
      <c r="D146" t="s">
        <v>4</v>
      </c>
    </row>
    <row r="147" spans="4:4" hidden="1" x14ac:dyDescent="0.25">
      <c r="D147" t="s">
        <v>4</v>
      </c>
    </row>
    <row r="148" spans="4:4" hidden="1" x14ac:dyDescent="0.25">
      <c r="D148" t="s">
        <v>4</v>
      </c>
    </row>
    <row r="149" spans="4:4" hidden="1" x14ac:dyDescent="0.25">
      <c r="D149" t="s">
        <v>4</v>
      </c>
    </row>
    <row r="150" spans="4:4" hidden="1" x14ac:dyDescent="0.25">
      <c r="D150" t="s">
        <v>4</v>
      </c>
    </row>
    <row r="151" spans="4:4" hidden="1" x14ac:dyDescent="0.25">
      <c r="D151" t="s">
        <v>4</v>
      </c>
    </row>
    <row r="152" spans="4:4" hidden="1" x14ac:dyDescent="0.25">
      <c r="D152" t="s">
        <v>4</v>
      </c>
    </row>
    <row r="153" spans="4:4" hidden="1" x14ac:dyDescent="0.25">
      <c r="D153" t="s">
        <v>4</v>
      </c>
    </row>
    <row r="154" spans="4:4" hidden="1" x14ac:dyDescent="0.25">
      <c r="D154" t="s">
        <v>4</v>
      </c>
    </row>
    <row r="155" spans="4:4" hidden="1" x14ac:dyDescent="0.25">
      <c r="D155" t="s">
        <v>4</v>
      </c>
    </row>
    <row r="156" spans="4:4" hidden="1" x14ac:dyDescent="0.25">
      <c r="D156" t="s">
        <v>4</v>
      </c>
    </row>
    <row r="157" spans="4:4" hidden="1" x14ac:dyDescent="0.25">
      <c r="D157" t="s">
        <v>4</v>
      </c>
    </row>
    <row r="158" spans="4:4" hidden="1" x14ac:dyDescent="0.25">
      <c r="D158" t="s">
        <v>4</v>
      </c>
    </row>
    <row r="159" spans="4:4" hidden="1" x14ac:dyDescent="0.25"/>
    <row r="160" spans="4:4" hidden="1" x14ac:dyDescent="0.25"/>
    <row r="161" hidden="1" x14ac:dyDescent="0.25"/>
    <row r="162" hidden="1" x14ac:dyDescent="0.25"/>
  </sheetData>
  <mergeCells count="2">
    <mergeCell ref="A6:I14"/>
    <mergeCell ref="A18:I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Q1</vt:lpstr>
      <vt:lpstr>Q2</vt:lpstr>
      <vt:lpstr>Q3</vt:lpstr>
      <vt:lpstr>Q4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 Fischer</dc:creator>
  <cp:lastModifiedBy>risa</cp:lastModifiedBy>
  <dcterms:created xsi:type="dcterms:W3CDTF">2010-12-10T14:38:54Z</dcterms:created>
  <dcterms:modified xsi:type="dcterms:W3CDTF">2014-05-16T04:14:31Z</dcterms:modified>
</cp:coreProperties>
</file>