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65" windowWidth="18015" windowHeight="10935" activeTab="4"/>
  </bookViews>
  <sheets>
    <sheet name="Instructions" sheetId="5" r:id="rId1"/>
    <sheet name="P12-5" sheetId="1" r:id="rId2"/>
    <sheet name="P12-6" sheetId="2" r:id="rId3"/>
    <sheet name="P13-3" sheetId="3" r:id="rId4"/>
    <sheet name="P13-6" sheetId="4" r:id="rId5"/>
  </sheets>
  <externalReferences>
    <externalReference r:id="rId6"/>
    <externalReference r:id="rId7"/>
  </externalReferences>
  <definedNames>
    <definedName name="contract_price">#REF!</definedName>
    <definedName name="Entering_data" localSheetId="1">#REF!</definedName>
    <definedName name="Entering_data" localSheetId="2">#REF!</definedName>
    <definedName name="Entering_data" localSheetId="3">#REF!</definedName>
    <definedName name="Entering_data" localSheetId="4">#REF!</definedName>
    <definedName name="Entering_data">#REF!</definedName>
    <definedName name="Entering_your_information" localSheetId="1">#REF!</definedName>
    <definedName name="Entering_your_information" localSheetId="2">#REF!</definedName>
    <definedName name="Entering_your_information" localSheetId="3">#REF!</definedName>
    <definedName name="Entering_your_information" localSheetId="4">#REF!</definedName>
    <definedName name="Entering_your_information">#REF!</definedName>
    <definedName name="Help" localSheetId="0">'[1]Homework 5'!#REF!</definedName>
    <definedName name="Help" localSheetId="1">'[1]Homework 5'!#REF!</definedName>
    <definedName name="Help" localSheetId="2">'[1]Homework 5'!#REF!</definedName>
    <definedName name="Help" localSheetId="3">'[1]Homework 5'!#REF!</definedName>
    <definedName name="Help" localSheetId="4">'[1]Homework 5'!#REF!</definedName>
    <definedName name="Help">'[1]Homework 5'!#REF!</definedName>
    <definedName name="HELP_TOPICS" localSheetId="0">#REF!</definedName>
    <definedName name="HELP_TOPICS">#REF!</definedName>
    <definedName name="HELP_TOPICS_Top" localSheetId="0">#REF!</definedName>
    <definedName name="HELP_TOPICS_Top">#REF!</definedName>
    <definedName name="Instructions" localSheetId="1">#REF!</definedName>
    <definedName name="Instructions" localSheetId="2">#REF!</definedName>
    <definedName name="Instructions" localSheetId="3">#REF!</definedName>
    <definedName name="Instructions" localSheetId="4">#REF!</definedName>
    <definedName name="Instructions">#REF!</definedName>
    <definedName name="MAIN_MENU" localSheetId="1">#REF!</definedName>
    <definedName name="MAIN_MENU" localSheetId="2">#REF!</definedName>
    <definedName name="MAIN_MENU" localSheetId="3">#REF!</definedName>
    <definedName name="MAIN_MENU" localSheetId="4">#REF!</definedName>
    <definedName name="MAIN_MENU">#REF!</definedName>
    <definedName name="Navigating_the_Workbook" localSheetId="1">#REF!</definedName>
    <definedName name="Navigating_the_Workbook" localSheetId="2">#REF!</definedName>
    <definedName name="Navigating_the_Workbook" localSheetId="3">#REF!</definedName>
    <definedName name="Navigating_the_Workbook" localSheetId="4">#REF!</definedName>
    <definedName name="Navigating_the_Workbook">#REF!</definedName>
    <definedName name="Printing" localSheetId="1">#REF!</definedName>
    <definedName name="Printing" localSheetId="2">#REF!</definedName>
    <definedName name="Printing" localSheetId="3">#REF!</definedName>
    <definedName name="Printing" localSheetId="4">#REF!</definedName>
    <definedName name="Printing">#REF!</definedName>
    <definedName name="Question" localSheetId="1">#REF!</definedName>
    <definedName name="Question" localSheetId="2">#REF!</definedName>
    <definedName name="Question" localSheetId="3">#REF!</definedName>
    <definedName name="Question" localSheetId="4">#REF!</definedName>
    <definedName name="Question">#REF!</definedName>
    <definedName name="Question_1" localSheetId="0">'[1]12-9C'!#REF!</definedName>
    <definedName name="Question_1">'[1]12-9C'!#REF!</definedName>
    <definedName name="Question_10" localSheetId="1">#REF!</definedName>
    <definedName name="Question_10" localSheetId="2">#REF!</definedName>
    <definedName name="Question_10" localSheetId="3">#REF!</definedName>
    <definedName name="Question_10" localSheetId="4">#REF!</definedName>
    <definedName name="Question_10">#REF!</definedName>
    <definedName name="Question_10__Using_NPV_to_evaluate_a_capital_project">#REF!</definedName>
    <definedName name="Question_11" localSheetId="1">#REF!</definedName>
    <definedName name="Question_11" localSheetId="2">#REF!</definedName>
    <definedName name="Question_11" localSheetId="3">#REF!</definedName>
    <definedName name="Question_11" localSheetId="4">#REF!</definedName>
    <definedName name="Question_11">#REF!</definedName>
    <definedName name="Question_11__Evaluating_the_guano_project_under_different_tax_assumptions.">#REF!</definedName>
    <definedName name="Question_12__Using_NPV_to_evaluate_a_capital_project.">#REF!</definedName>
    <definedName name="Question_14__Evaluating_alternative_capital_asset_decisions">#REF!</definedName>
    <definedName name="Question_21">#REF!</definedName>
    <definedName name="Question_22">#REF!</definedName>
    <definedName name="Question_5__Analyze_capital_projects_under_different_tax_scenarios">#REF!</definedName>
    <definedName name="Question_6__Evaluating_the_guano_project_under_alternative_assumptions.">#REF!</definedName>
    <definedName name="Question_7" localSheetId="0">'[1]13-6C'!#REF!</definedName>
    <definedName name="Question_7">'[1]13-6C'!#REF!</definedName>
    <definedName name="Question_8" localSheetId="1">#REF!</definedName>
    <definedName name="Question_8" localSheetId="2">#REF!</definedName>
    <definedName name="Question_8" localSheetId="3">#REF!</definedName>
    <definedName name="Question_8" localSheetId="4">#REF!</definedName>
    <definedName name="Question_8">#REF!</definedName>
    <definedName name="Question_8__What_to_discount_when_using_NPV_to_evaluate_a_capital_project">#REF!</definedName>
    <definedName name="Question_C_2">#REF!</definedName>
    <definedName name="Question_C_4">#REF!</definedName>
    <definedName name="Question_Q_2" localSheetId="0">'[2]P7-2'!#REF!</definedName>
    <definedName name="Question_Q_2" localSheetId="1">'[1]12-6MC'!#REF!</definedName>
    <definedName name="Question_Q_2" localSheetId="2">'[1]12-6MC'!#REF!</definedName>
    <definedName name="Question_Q_2" localSheetId="3">'[1]12-6MC'!#REF!</definedName>
    <definedName name="Question_Q_2" localSheetId="4">'[1]12-6MC'!#REF!</definedName>
    <definedName name="Question_Q_2">'[2]P7-2'!#REF!</definedName>
    <definedName name="Question_Q_3" localSheetId="1">#REF!</definedName>
    <definedName name="Question_Q_3" localSheetId="2">#REF!</definedName>
    <definedName name="Question_Q_3" localSheetId="3">#REF!</definedName>
    <definedName name="Question_Q_3" localSheetId="4">#REF!</definedName>
    <definedName name="Question_Q_3">#REF!</definedName>
    <definedName name="shriver">#REF!</definedName>
    <definedName name="Student_name">#REF!</definedName>
    <definedName name="test">#REF!</definedName>
    <definedName name="test1">#REF!</definedName>
    <definedName name="test2">#REF!</definedName>
    <definedName name="test3">#REF!</definedName>
    <definedName name="THE_IRR_FUNCTION">#REF!</definedName>
    <definedName name="THE_NPV_FUNCTION">#REF!</definedName>
    <definedName name="THE_PV_FUNCTION">#REF!</definedName>
    <definedName name="THE_RATE_FUNCTION">#REF!</definedName>
    <definedName name="THE_SUM_FUNCTION">#REF!</definedName>
  </definedNames>
  <calcPr calcId="125725"/>
</workbook>
</file>

<file path=xl/calcChain.xml><?xml version="1.0" encoding="utf-8"?>
<calcChain xmlns="http://schemas.openxmlformats.org/spreadsheetml/2006/main">
  <c r="C29" i="2"/>
  <c r="D26" i="1"/>
  <c r="D25"/>
  <c r="D24"/>
  <c r="D23"/>
  <c r="B19" i="3"/>
  <c r="B20"/>
  <c r="C28" i="2"/>
  <c r="C27"/>
  <c r="C25"/>
  <c r="C18" i="1"/>
  <c r="C19"/>
  <c r="C17"/>
</calcChain>
</file>

<file path=xl/sharedStrings.xml><?xml version="1.0" encoding="utf-8"?>
<sst xmlns="http://schemas.openxmlformats.org/spreadsheetml/2006/main" count="95" uniqueCount="75">
  <si>
    <t>Problem 12-5</t>
  </si>
  <si>
    <t xml:space="preserve">House of Haddock has 5,000 shares outstanding and the stock price is $140. The company is expected to pay a dividend of $20 per share next year and thereafter, the dividend is expected to grow indefinitely by 5% a year. The president, George Mullet, now makes a surprise announcement: He says that the company will henceforth distribute half the cash in the form of dividends and the remainder will be used to repurchase stock.
a. What is the total value of the company before and after the announcement? What is the value of one share?
b. What is the expected stream of dividends per share for an investor who plans to retain his shares rather than sell them back to the company? Check your estimate of share value by discounting this stream of dividends per share.
</t>
  </si>
  <si>
    <t>Answer:</t>
  </si>
  <si>
    <t>Calculation</t>
  </si>
  <si>
    <t>a.</t>
  </si>
  <si>
    <t>Total value before</t>
  </si>
  <si>
    <t>C</t>
  </si>
  <si>
    <t>Total value after</t>
  </si>
  <si>
    <t>One share</t>
  </si>
  <si>
    <t>F</t>
  </si>
  <si>
    <t>Formula</t>
  </si>
  <si>
    <t>b.</t>
  </si>
  <si>
    <t>Discount rate = r</t>
  </si>
  <si>
    <t>T</t>
  </si>
  <si>
    <r>
      <t>Year 1 Repurchase at</t>
    </r>
    <r>
      <rPr>
        <i/>
        <sz val="10"/>
        <color theme="1"/>
        <rFont val="Arial"/>
        <family val="2"/>
      </rPr>
      <t xml:space="preserve"> r</t>
    </r>
  </si>
  <si>
    <t>Shares repurchased</t>
  </si>
  <si>
    <t>Dividend payout $10/share price</t>
  </si>
  <si>
    <t>Problem 12-6</t>
  </si>
  <si>
    <t>Here are key financial data for House of Herring, Inc.:</t>
  </si>
  <si>
    <t>Earnings per share for 2015</t>
  </si>
  <si>
    <t>$5.50 million</t>
  </si>
  <si>
    <t>Number of shares outstanding</t>
  </si>
  <si>
    <t>40 million</t>
  </si>
  <si>
    <t>Target payout ratio</t>
  </si>
  <si>
    <t>Planned dividend per share</t>
  </si>
  <si>
    <t>Stock price, y/e 2015</t>
  </si>
  <si>
    <t xml:space="preserve">House of Herring plans to pay the entire dividend early in January 2016. All corporate and personal taxes were repealed in 2014. 
a. Other things equal, what will be House of Herring’s stock price after the planned dividend payout?
b. Suppose the company cancels the dividend and announces that it will use the money saved to repurchase shares. What happens to the stock price on the announcement date? Assume that investors learn nothing about the company’s prospects from the announcement. How many shares will the company need to repurchase?
c. Suppose the company increases dividends to $5.50 per share and then issues new shares to recoup the extra cash paid out as dividends. What happens to the ex-dividend share prices? How many shares will need to be issued? Again, assume investors learn nothing from the announcement about House of Herring’s prospects.
</t>
  </si>
  <si>
    <t>Answers:</t>
  </si>
  <si>
    <t>Stock price</t>
  </si>
  <si>
    <t>c.</t>
  </si>
  <si>
    <t>Ex-dividend price</t>
  </si>
  <si>
    <t>Shares needed</t>
  </si>
  <si>
    <t>Problem 13-3</t>
  </si>
  <si>
    <t>The common stock and debt of Northern Sludge are valued at $50 million and $30 million, respectively. Investors currently require a 16% return on the common stock and an 8% return on the debt. If Northern Sludge issues an additional $10 million of common stock and uses this money to retire debt, what happens to the expected return on the stock? Assume that the change in capital structure does not affect the risk of the debt and that there are no taxes.</t>
  </si>
  <si>
    <t>Step 1:</t>
  </si>
  <si>
    <t>Equity</t>
  </si>
  <si>
    <t>Debt</t>
  </si>
  <si>
    <t>Re</t>
  </si>
  <si>
    <t>Rd</t>
  </si>
  <si>
    <t>Step 2:</t>
  </si>
  <si>
    <t>Expected return on assets (rA)</t>
  </si>
  <si>
    <t>New return on equity (rE)</t>
  </si>
  <si>
    <t>Problem 13-6</t>
  </si>
  <si>
    <t xml:space="preserve">Look back to Section 13–1 (p. 329). Suppose that Ms. Macbeth’s investment bankers have informed her that since the new issue of debt is risky, debt holders will demand a return of 12.5%, which is 2.5% above the risk-free interest rate.
a. What are rA  and rE?
b. Suppose that the beta of the unlevered stock was .6. What will A, E, and D be after the change to the capital structure?
</t>
  </si>
  <si>
    <t>Operating income</t>
  </si>
  <si>
    <t>Market value of shares</t>
  </si>
  <si>
    <t>Expected return on debt</t>
  </si>
  <si>
    <t>Number of Shares</t>
  </si>
  <si>
    <t>Price per share</t>
  </si>
  <si>
    <t>Market value of shares- new debt</t>
  </si>
  <si>
    <t>Market value of debt</t>
  </si>
  <si>
    <t>a.  rA</t>
  </si>
  <si>
    <t>TIP: see formulas on p. 331</t>
  </si>
  <si>
    <t>rD</t>
  </si>
  <si>
    <t xml:space="preserve">βA </t>
  </si>
  <si>
    <t>βE</t>
  </si>
  <si>
    <t>TIP: calculate E/V and D/V first</t>
  </si>
  <si>
    <t xml:space="preserve">βD </t>
  </si>
  <si>
    <t>NAME:</t>
  </si>
  <si>
    <t>To complete the homework assignments in the templates provided:</t>
  </si>
  <si>
    <t>1.</t>
  </si>
  <si>
    <t>The question is provided for each problem. You may need to refer to your textbook for additional information in a few cases.</t>
  </si>
  <si>
    <t>2.</t>
  </si>
  <si>
    <t>You will enter the required information into the shaded cells.</t>
  </si>
  <si>
    <t>3.</t>
  </si>
  <si>
    <t>The cells are coded:</t>
  </si>
  <si>
    <r>
      <rPr>
        <b/>
        <sz val="12"/>
        <color rgb="FFFF0000"/>
        <rFont val="Arial"/>
        <family val="2"/>
      </rPr>
      <t xml:space="preserve">T  </t>
    </r>
    <r>
      <rPr>
        <sz val="12"/>
        <color theme="1"/>
        <rFont val="Arial"/>
        <family val="2"/>
      </rPr>
      <t xml:space="preserve">requires a text answer. </t>
    </r>
  </si>
  <si>
    <r>
      <rPr>
        <b/>
        <sz val="12"/>
        <color rgb="FFFF0000"/>
        <rFont val="Arial"/>
        <family val="2"/>
      </rPr>
      <t>C</t>
    </r>
    <r>
      <rPr>
        <sz val="12"/>
        <color theme="1"/>
        <rFont val="Arial"/>
        <family val="2"/>
      </rPr>
      <t xml:space="preserve">  requires a calculation. You cannot perform the operation on a calculator and then type the answer in the cell. You will enter the calculation in the cell, and only the final answer will show in the cell. I will be able to review your calculation and correct, if necessary.</t>
    </r>
  </si>
  <si>
    <r>
      <rPr>
        <b/>
        <sz val="12"/>
        <color rgb="FFFF0000"/>
        <rFont val="Arial"/>
        <family val="2"/>
      </rPr>
      <t>F</t>
    </r>
    <r>
      <rPr>
        <sz val="12"/>
        <color theme="1"/>
        <rFont val="Arial"/>
        <family val="2"/>
      </rPr>
      <t xml:space="preserve">  requires a number only. In some problems, a “Step 1” is added to help you solve the problem.</t>
    </r>
  </si>
  <si>
    <t>4.</t>
  </si>
  <si>
    <r>
      <t>Name your assignment file as "</t>
    </r>
    <r>
      <rPr>
        <sz val="12"/>
        <color rgb="FFFF0000"/>
        <rFont val="Arial"/>
        <family val="2"/>
      </rPr>
      <t>lastnamefirstinitial-FINC600-Week#</t>
    </r>
    <r>
      <rPr>
        <sz val="12"/>
        <color theme="1"/>
        <rFont val="Arial"/>
        <family val="2"/>
      </rPr>
      <t>", and submit by midnight EST, Day 7.</t>
    </r>
  </si>
  <si>
    <t>140=20/(r-.05)</t>
  </si>
  <si>
    <t>50%*$5.50*40mill = $110 mill</t>
  </si>
  <si>
    <t>$40mill*$2.75=$110 mill</t>
  </si>
  <si>
    <t>rA=expected operating income/market value of all securities</t>
  </si>
</sst>
</file>

<file path=xl/styles.xml><?xml version="1.0" encoding="utf-8"?>
<styleSheet xmlns="http://schemas.openxmlformats.org/spreadsheetml/2006/main">
  <numFmts count="1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0.0%"/>
    <numFmt numFmtId="169" formatCode="General_)"/>
  </numFmts>
  <fonts count="22">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rgb="FFFF0000"/>
      <name val="Arial"/>
      <family val="2"/>
    </font>
    <font>
      <sz val="10"/>
      <color theme="1"/>
      <name val="Calibri"/>
      <family val="2"/>
      <scheme val="minor"/>
    </font>
    <font>
      <b/>
      <sz val="10"/>
      <color theme="1"/>
      <name val="Calibri"/>
      <family val="2"/>
      <scheme val="minor"/>
    </font>
    <font>
      <sz val="10"/>
      <name val="Arial"/>
      <family val="2"/>
    </font>
    <font>
      <i/>
      <sz val="10"/>
      <color theme="1"/>
      <name val="Arial"/>
      <family val="2"/>
    </font>
    <font>
      <sz val="12"/>
      <color theme="1"/>
      <name val="Arial"/>
      <family val="2"/>
    </font>
    <font>
      <sz val="12"/>
      <color theme="1"/>
      <name val="Times New Roman"/>
      <family val="1"/>
    </font>
    <font>
      <sz val="12"/>
      <name val="Arial"/>
      <family val="2"/>
    </font>
    <font>
      <sz val="10"/>
      <color rgb="FF000000"/>
      <name val="Arial"/>
      <family val="2"/>
    </font>
    <font>
      <sz val="11"/>
      <color rgb="FF000000"/>
      <name val="Calibri"/>
      <family val="2"/>
      <scheme val="minor"/>
    </font>
    <font>
      <sz val="10"/>
      <name val="Courier"/>
      <family val="3"/>
    </font>
    <font>
      <b/>
      <sz val="12"/>
      <color rgb="FFFF0000"/>
      <name val="Arial"/>
      <family val="2"/>
    </font>
    <font>
      <sz val="12"/>
      <color rgb="FFFF0000"/>
      <name val="Arial"/>
      <family val="2"/>
    </font>
    <font>
      <sz val="11"/>
      <color theme="1"/>
      <name val="Inherit"/>
    </font>
    <font>
      <sz val="11"/>
      <color rgb="FF181818"/>
      <name val="Inherit"/>
    </font>
    <font>
      <sz val="10"/>
      <color rgb="FF333333"/>
      <name val="Arial"/>
      <family val="2"/>
    </font>
    <font>
      <sz val="10"/>
      <color rgb="FF181818"/>
      <name val="Inherit"/>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5">
    <xf numFmtId="0" fontId="0" fillId="0" borderId="0"/>
    <xf numFmtId="44"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9" fontId="15"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100">
    <xf numFmtId="0" fontId="0" fillId="0" borderId="0" xfId="0"/>
    <xf numFmtId="0" fontId="2" fillId="0" borderId="0" xfId="0" applyFont="1"/>
    <xf numFmtId="0" fontId="2"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xf>
    <xf numFmtId="0" fontId="3" fillId="0" borderId="1" xfId="0" applyFont="1" applyBorder="1" applyAlignment="1">
      <alignment horizontal="center"/>
    </xf>
    <xf numFmtId="0" fontId="3" fillId="0" borderId="1" xfId="0" applyFont="1" applyBorder="1" applyAlignment="1">
      <alignment horizontal="left" vertical="top" wrapText="1"/>
    </xf>
    <xf numFmtId="42" fontId="3" fillId="2" borderId="1" xfId="1" applyNumberFormat="1" applyFont="1" applyFill="1" applyBorder="1" applyAlignment="1">
      <alignment horizontal="left"/>
    </xf>
    <xf numFmtId="0" fontId="5" fillId="0" borderId="0" xfId="0" applyFont="1" applyAlignment="1">
      <alignment vertical="center"/>
    </xf>
    <xf numFmtId="0" fontId="5" fillId="0" borderId="0" xfId="0" applyFont="1"/>
    <xf numFmtId="0" fontId="6" fillId="0" borderId="0" xfId="0" applyFont="1"/>
    <xf numFmtId="0" fontId="7" fillId="0" borderId="0" xfId="0" applyFont="1" applyAlignment="1">
      <alignment horizontal="left"/>
    </xf>
    <xf numFmtId="0" fontId="3" fillId="0" borderId="0" xfId="0" applyFont="1"/>
    <xf numFmtId="0" fontId="8" fillId="0" borderId="0" xfId="0" applyFont="1" applyAlignment="1">
      <alignment vertical="center"/>
    </xf>
    <xf numFmtId="0" fontId="4" fillId="0" borderId="1" xfId="0" applyFont="1" applyBorder="1" applyAlignment="1">
      <alignment horizontal="left" vertical="top" wrapText="1"/>
    </xf>
    <xf numFmtId="0" fontId="3" fillId="0" borderId="1" xfId="0" applyFont="1" applyBorder="1"/>
    <xf numFmtId="0" fontId="3" fillId="2" borderId="1" xfId="0" applyFont="1" applyFill="1" applyBorder="1"/>
    <xf numFmtId="164" fontId="3" fillId="2" borderId="1" xfId="0" applyNumberFormat="1" applyFont="1" applyFill="1" applyBorder="1"/>
    <xf numFmtId="164" fontId="3" fillId="0" borderId="0" xfId="0" applyNumberFormat="1" applyFont="1" applyFill="1"/>
    <xf numFmtId="0" fontId="3" fillId="0" borderId="1" xfId="0" applyFont="1" applyBorder="1" applyAlignment="1">
      <alignment horizontal="left"/>
    </xf>
    <xf numFmtId="165" fontId="3" fillId="2" borderId="1" xfId="0" applyNumberFormat="1" applyFont="1" applyFill="1" applyBorder="1"/>
    <xf numFmtId="165" fontId="3" fillId="0" borderId="0" xfId="0" applyNumberFormat="1" applyFont="1" applyFill="1"/>
    <xf numFmtId="1" fontId="3" fillId="2" borderId="1" xfId="0" applyNumberFormat="1" applyFont="1" applyFill="1" applyBorder="1"/>
    <xf numFmtId="1" fontId="3" fillId="0" borderId="0" xfId="0" applyNumberFormat="1" applyFont="1" applyFill="1"/>
    <xf numFmtId="0" fontId="0" fillId="0" borderId="0" xfId="0" applyFill="1"/>
    <xf numFmtId="166" fontId="3" fillId="2" borderId="1" xfId="0" applyNumberFormat="1" applyFont="1" applyFill="1" applyBorder="1"/>
    <xf numFmtId="166" fontId="3" fillId="0" borderId="0" xfId="0" applyNumberFormat="1" applyFont="1" applyFill="1"/>
    <xf numFmtId="0" fontId="3" fillId="0" borderId="0" xfId="0" applyFont="1" applyAlignment="1">
      <alignment horizontal="right"/>
    </xf>
    <xf numFmtId="0" fontId="3" fillId="0" borderId="0" xfId="0" applyFont="1" applyFill="1"/>
    <xf numFmtId="0" fontId="3" fillId="0" borderId="0" xfId="0" applyFont="1" applyFill="1" applyAlignment="1">
      <alignment horizontal="right"/>
    </xf>
    <xf numFmtId="167" fontId="3" fillId="0" borderId="0" xfId="0" applyNumberFormat="1" applyFont="1" applyFill="1"/>
    <xf numFmtId="0" fontId="10" fillId="0" borderId="0" xfId="0" applyFont="1"/>
    <xf numFmtId="168" fontId="0" fillId="0" borderId="0" xfId="0" applyNumberFormat="1"/>
    <xf numFmtId="168" fontId="3" fillId="0" borderId="0" xfId="0" applyNumberFormat="1" applyFont="1"/>
    <xf numFmtId="0" fontId="11" fillId="0" borderId="0" xfId="0" applyFont="1" applyAlignment="1">
      <alignment vertical="center"/>
    </xf>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0" fontId="0" fillId="2" borderId="0" xfId="0" applyFill="1"/>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8" fontId="3" fillId="2" borderId="5" xfId="0" applyNumberFormat="1" applyFont="1" applyFill="1" applyBorder="1" applyAlignment="1">
      <alignment horizontal="center" vertical="center" wrapText="1"/>
    </xf>
    <xf numFmtId="6" fontId="3" fillId="2" borderId="5" xfId="0" applyNumberFormat="1" applyFont="1" applyFill="1" applyBorder="1" applyAlignment="1">
      <alignment horizontal="center" vertical="center" wrapText="1"/>
    </xf>
    <xf numFmtId="0" fontId="3" fillId="2" borderId="0" xfId="0" applyFont="1" applyFill="1" applyBorder="1" applyAlignment="1">
      <alignment vertical="center" wrapText="1"/>
    </xf>
    <xf numFmtId="6" fontId="3" fillId="2"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top" wrapText="1"/>
    </xf>
    <xf numFmtId="9" fontId="3" fillId="2" borderId="1" xfId="0" applyNumberFormat="1" applyFont="1" applyFill="1" applyBorder="1"/>
    <xf numFmtId="0" fontId="4" fillId="0" borderId="0" xfId="0" applyFont="1"/>
    <xf numFmtId="0" fontId="12" fillId="0" borderId="0" xfId="0" applyFont="1" applyAlignment="1">
      <alignment horizontal="left" vertical="center" indent="5"/>
    </xf>
    <xf numFmtId="3" fontId="3" fillId="2" borderId="1" xfId="0" applyNumberFormat="1" applyFont="1" applyFill="1" applyBorder="1"/>
    <xf numFmtId="0" fontId="3" fillId="2" borderId="1" xfId="0" applyFont="1" applyFill="1" applyBorder="1" applyAlignment="1">
      <alignment wrapText="1"/>
    </xf>
    <xf numFmtId="0" fontId="3" fillId="0" borderId="1" xfId="0" applyFont="1" applyFill="1" applyBorder="1"/>
    <xf numFmtId="0" fontId="3" fillId="2" borderId="1" xfId="0" applyFont="1" applyFill="1" applyBorder="1" applyAlignment="1">
      <alignment vertical="center" wrapText="1"/>
    </xf>
    <xf numFmtId="0" fontId="13" fillId="0" borderId="1" xfId="0" applyFont="1" applyBorder="1" applyAlignment="1">
      <alignment vertical="center"/>
    </xf>
    <xf numFmtId="0" fontId="3" fillId="2" borderId="1" xfId="0" applyFont="1" applyFill="1" applyBorder="1" applyAlignment="1">
      <alignment horizontal="left"/>
    </xf>
    <xf numFmtId="0" fontId="5" fillId="0" borderId="0" xfId="0" applyFont="1" applyFill="1"/>
    <xf numFmtId="0" fontId="3" fillId="2" borderId="1" xfId="0" applyFont="1" applyFill="1" applyBorder="1" applyAlignment="1">
      <alignment horizontal="left" vertical="center"/>
    </xf>
    <xf numFmtId="0" fontId="3" fillId="0" borderId="0" xfId="0" applyFont="1" applyFill="1" applyAlignment="1">
      <alignment horizontal="center" wrapText="1"/>
    </xf>
    <xf numFmtId="0" fontId="3" fillId="0" borderId="0" xfId="0" applyFont="1" applyFill="1" applyAlignment="1">
      <alignment horizontal="center"/>
    </xf>
    <xf numFmtId="0" fontId="0" fillId="0" borderId="0" xfId="0" applyFill="1" applyAlignment="1">
      <alignment horizontal="center"/>
    </xf>
    <xf numFmtId="0" fontId="14" fillId="0" borderId="0" xfId="0" applyFont="1"/>
    <xf numFmtId="0" fontId="11" fillId="0" borderId="0" xfId="0" applyFont="1" applyAlignment="1">
      <alignment horizontal="left" vertical="center" indent="2"/>
    </xf>
    <xf numFmtId="0" fontId="2" fillId="0" borderId="0" xfId="0" applyFont="1" applyAlignment="1">
      <alignment horizontal="left" vertical="top" wrapText="1"/>
    </xf>
    <xf numFmtId="0" fontId="14" fillId="0" borderId="0" xfId="0" applyFont="1" applyAlignment="1">
      <alignment vertical="center"/>
    </xf>
    <xf numFmtId="0" fontId="0" fillId="0" borderId="0" xfId="0" applyBorder="1" applyAlignment="1">
      <alignment horizontal="center"/>
    </xf>
    <xf numFmtId="0" fontId="10" fillId="0" borderId="0" xfId="0" applyFont="1" applyAlignment="1">
      <alignment horizontal="left" indent="5"/>
    </xf>
    <xf numFmtId="49" fontId="0" fillId="0" borderId="0" xfId="0" applyNumberFormat="1"/>
    <xf numFmtId="49" fontId="10" fillId="0" borderId="0" xfId="0" applyNumberFormat="1" applyFont="1" applyAlignment="1">
      <alignment horizontal="right"/>
    </xf>
    <xf numFmtId="49" fontId="10" fillId="0" borderId="0" xfId="0" applyNumberFormat="1" applyFont="1" applyAlignment="1">
      <alignment horizontal="left" indent="2"/>
    </xf>
    <xf numFmtId="0" fontId="10" fillId="0" borderId="0" xfId="0" applyFont="1" applyAlignment="1">
      <alignment horizontal="left" vertical="top" wrapText="1"/>
    </xf>
    <xf numFmtId="49" fontId="10" fillId="0" borderId="0" xfId="0" applyNumberFormat="1" applyFont="1" applyAlignment="1">
      <alignment horizontal="right" vertical="center"/>
    </xf>
    <xf numFmtId="49" fontId="10" fillId="0" borderId="0" xfId="0" applyNumberFormat="1" applyFont="1" applyAlignment="1">
      <alignment horizontal="left" indent="5"/>
    </xf>
    <xf numFmtId="49" fontId="10" fillId="0" borderId="0" xfId="0" applyNumberFormat="1" applyFont="1" applyAlignment="1">
      <alignment horizontal="left" indent="8"/>
    </xf>
    <xf numFmtId="0" fontId="10" fillId="0" borderId="0" xfId="0" applyFont="1" applyAlignment="1">
      <alignment horizontal="left"/>
    </xf>
    <xf numFmtId="0" fontId="10" fillId="0" borderId="0" xfId="0" applyFont="1" applyAlignment="1">
      <alignment horizontal="right"/>
    </xf>
    <xf numFmtId="0" fontId="0" fillId="0" borderId="0" xfId="0" applyAlignment="1">
      <alignment horizontal="left"/>
    </xf>
    <xf numFmtId="0" fontId="10" fillId="0" borderId="0" xfId="0" applyFont="1" applyAlignment="1">
      <alignment horizontal="justify"/>
    </xf>
    <xf numFmtId="0" fontId="0" fillId="0" borderId="0" xfId="0" applyAlignment="1">
      <alignment horizontal="left" vertical="top" wrapText="1"/>
    </xf>
    <xf numFmtId="0" fontId="18" fillId="0" borderId="0" xfId="0" applyFont="1"/>
    <xf numFmtId="0" fontId="19" fillId="0" borderId="0" xfId="0" applyFont="1"/>
    <xf numFmtId="0" fontId="20" fillId="0" borderId="0" xfId="0" applyFont="1"/>
    <xf numFmtId="0" fontId="3" fillId="2" borderId="1" xfId="0" applyNumberFormat="1" applyFont="1" applyFill="1" applyBorder="1"/>
    <xf numFmtId="0" fontId="21" fillId="0" borderId="0" xfId="0" applyFont="1"/>
    <xf numFmtId="0" fontId="10" fillId="0" borderId="0" xfId="0" applyFont="1" applyAlignment="1">
      <alignment horizontal="left" vertical="top" wrapText="1"/>
    </xf>
    <xf numFmtId="0" fontId="10" fillId="0" borderId="0" xfId="0" applyFont="1" applyAlignment="1">
      <alignment horizontal="left" wrapText="1"/>
    </xf>
    <xf numFmtId="0" fontId="0" fillId="0" borderId="0" xfId="0" applyAlignment="1">
      <alignment horizontal="center" vertical="top" wrapText="1"/>
    </xf>
    <xf numFmtId="0" fontId="0" fillId="0" borderId="6" xfId="0" applyBorder="1" applyAlignment="1">
      <alignment horizontal="center"/>
    </xf>
    <xf numFmtId="0" fontId="10" fillId="0" borderId="0" xfId="0" applyFont="1" applyAlignment="1">
      <alignment horizontal="left"/>
    </xf>
    <xf numFmtId="0" fontId="3" fillId="2" borderId="0" xfId="0" applyFont="1" applyFill="1" applyAlignment="1">
      <alignment horizontal="left"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0" borderId="0" xfId="0" applyFont="1" applyAlignment="1">
      <alignment horizontal="center" vertical="center" wrapText="1"/>
    </xf>
    <xf numFmtId="0" fontId="5" fillId="0" borderId="0" xfId="0" applyFont="1" applyFill="1" applyAlignment="1">
      <alignment horizontal="center" wrapText="1"/>
    </xf>
  </cellXfs>
  <cellStyles count="15">
    <cellStyle name="Comma 2" xfId="2"/>
    <cellStyle name="Comma 2 2" xfId="3"/>
    <cellStyle name="Comma 3" xfId="4"/>
    <cellStyle name="Comma 4" xfId="5"/>
    <cellStyle name="Currency" xfId="1" builtinId="4"/>
    <cellStyle name="Currency 2" xfId="6"/>
    <cellStyle name="Currency 3" xfId="7"/>
    <cellStyle name="Normal" xfId="0" builtinId="0"/>
    <cellStyle name="Normal 2" xfId="8"/>
    <cellStyle name="Normal 2 2" xfId="9"/>
    <cellStyle name="Normal 3" xfId="10"/>
    <cellStyle name="Normal 4" xfId="11"/>
    <cellStyle name="Percent 2" xfId="12"/>
    <cellStyle name="Percent 2 2" xfId="13"/>
    <cellStyle name="Percent 3"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8.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3.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_rels/drawing4.xml.rels><?xml version="1.0" encoding="UTF-8" standalone="yes"?>
<Relationships xmlns="http://schemas.openxmlformats.org/package/2006/relationships"><Relationship Id="rId8" Type="http://schemas.openxmlformats.org/officeDocument/2006/relationships/image" Target="../media/image7.gif"/><Relationship Id="rId3" Type="http://schemas.openxmlformats.org/officeDocument/2006/relationships/image" Target="../media/image9.gif"/><Relationship Id="rId7" Type="http://schemas.openxmlformats.org/officeDocument/2006/relationships/image" Target="../media/image10.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 Id="rId9"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1</xdr:col>
      <xdr:colOff>9525</xdr:colOff>
      <xdr:row>26</xdr:row>
      <xdr:rowOff>9525</xdr:rowOff>
    </xdr:to>
    <xdr:pic>
      <xdr:nvPicPr>
        <xdr:cNvPr id="1043" name="Picture 19" descr="http://www.googleadservices.com/pagead/conversion/1032613984/?label=4qWaCPL48wEQ4OCx7AM&amp;guid=ON&amp;script=0&amp;ord=7628527499749673"/>
        <xdr:cNvPicPr>
          <a:picLocks noChangeAspect="1" noChangeArrowheads="1"/>
        </xdr:cNvPicPr>
      </xdr:nvPicPr>
      <xdr:blipFill>
        <a:blip xmlns:r="http://schemas.openxmlformats.org/officeDocument/2006/relationships" r:embed="rId1"/>
        <a:srcRect/>
        <a:stretch>
          <a:fillRect/>
        </a:stretch>
      </xdr:blipFill>
      <xdr:spPr bwMode="auto">
        <a:xfrm>
          <a:off x="609600" y="4953000"/>
          <a:ext cx="9525" cy="9525"/>
        </a:xfrm>
        <a:prstGeom prst="rect">
          <a:avLst/>
        </a:prstGeom>
        <a:noFill/>
      </xdr:spPr>
    </xdr:pic>
    <xdr:clientData/>
  </xdr:twoCellAnchor>
  <xdr:twoCellAnchor editAs="oneCell">
    <xdr:from>
      <xdr:col>1</xdr:col>
      <xdr:colOff>19050</xdr:colOff>
      <xdr:row>26</xdr:row>
      <xdr:rowOff>0</xdr:rowOff>
    </xdr:from>
    <xdr:to>
      <xdr:col>1</xdr:col>
      <xdr:colOff>28575</xdr:colOff>
      <xdr:row>26</xdr:row>
      <xdr:rowOff>9525</xdr:rowOff>
    </xdr:to>
    <xdr:pic>
      <xdr:nvPicPr>
        <xdr:cNvPr id="1044" name="Picture 20" descr="http://bstats.adbrite.com/click/bstats.gif?kid=46594677&amp;bapid=8706&amp;uid=680833"/>
        <xdr:cNvPicPr>
          <a:picLocks noChangeAspect="1" noChangeArrowheads="1"/>
        </xdr:cNvPicPr>
      </xdr:nvPicPr>
      <xdr:blipFill>
        <a:blip xmlns:r="http://schemas.openxmlformats.org/officeDocument/2006/relationships" r:embed="rId2"/>
        <a:srcRect/>
        <a:stretch>
          <a:fillRect/>
        </a:stretch>
      </xdr:blipFill>
      <xdr:spPr bwMode="auto">
        <a:xfrm>
          <a:off x="628650" y="4953000"/>
          <a:ext cx="9525" cy="9525"/>
        </a:xfrm>
        <a:prstGeom prst="rect">
          <a:avLst/>
        </a:prstGeom>
        <a:noFill/>
      </xdr:spPr>
    </xdr:pic>
    <xdr:clientData/>
  </xdr:twoCellAnchor>
  <xdr:twoCellAnchor editAs="oneCell">
    <xdr:from>
      <xdr:col>1</xdr:col>
      <xdr:colOff>38100</xdr:colOff>
      <xdr:row>26</xdr:row>
      <xdr:rowOff>0</xdr:rowOff>
    </xdr:from>
    <xdr:to>
      <xdr:col>1</xdr:col>
      <xdr:colOff>47625</xdr:colOff>
      <xdr:row>26</xdr:row>
      <xdr:rowOff>9525</xdr:rowOff>
    </xdr:to>
    <xdr:pic>
      <xdr:nvPicPr>
        <xdr:cNvPr id="1045" name="Picture 21" descr="http://ib.adnxs.com/seg?add=68252&amp;t=2"/>
        <xdr:cNvPicPr>
          <a:picLocks noChangeAspect="1" noChangeArrowheads="1"/>
        </xdr:cNvPicPr>
      </xdr:nvPicPr>
      <xdr:blipFill>
        <a:blip xmlns:r="http://schemas.openxmlformats.org/officeDocument/2006/relationships" r:embed="rId3"/>
        <a:srcRect/>
        <a:stretch>
          <a:fillRect/>
        </a:stretch>
      </xdr:blipFill>
      <xdr:spPr bwMode="auto">
        <a:xfrm>
          <a:off x="647700" y="4953000"/>
          <a:ext cx="9525" cy="9525"/>
        </a:xfrm>
        <a:prstGeom prst="rect">
          <a:avLst/>
        </a:prstGeom>
        <a:noFill/>
      </xdr:spPr>
    </xdr:pic>
    <xdr:clientData/>
  </xdr:twoCellAnchor>
  <xdr:twoCellAnchor editAs="oneCell">
    <xdr:from>
      <xdr:col>1</xdr:col>
      <xdr:colOff>57150</xdr:colOff>
      <xdr:row>26</xdr:row>
      <xdr:rowOff>0</xdr:rowOff>
    </xdr:from>
    <xdr:to>
      <xdr:col>1</xdr:col>
      <xdr:colOff>66675</xdr:colOff>
      <xdr:row>26</xdr:row>
      <xdr:rowOff>9525</xdr:rowOff>
    </xdr:to>
    <xdr:pic>
      <xdr:nvPicPr>
        <xdr:cNvPr id="1046" name="Picture 22" descr="."/>
        <xdr:cNvPicPr>
          <a:picLocks noChangeAspect="1" noChangeArrowheads="1"/>
        </xdr:cNvPicPr>
      </xdr:nvPicPr>
      <xdr:blipFill>
        <a:blip xmlns:r="http://schemas.openxmlformats.org/officeDocument/2006/relationships" r:embed="rId4"/>
        <a:srcRect/>
        <a:stretch>
          <a:fillRect/>
        </a:stretch>
      </xdr:blipFill>
      <xdr:spPr bwMode="auto">
        <a:xfrm>
          <a:off x="666750" y="4953000"/>
          <a:ext cx="9525" cy="9525"/>
        </a:xfrm>
        <a:prstGeom prst="rect">
          <a:avLst/>
        </a:prstGeom>
        <a:noFill/>
      </xdr:spPr>
    </xdr:pic>
    <xdr:clientData/>
  </xdr:twoCellAnchor>
  <xdr:twoCellAnchor editAs="oneCell">
    <xdr:from>
      <xdr:col>1</xdr:col>
      <xdr:colOff>76200</xdr:colOff>
      <xdr:row>26</xdr:row>
      <xdr:rowOff>0</xdr:rowOff>
    </xdr:from>
    <xdr:to>
      <xdr:col>1</xdr:col>
      <xdr:colOff>85725</xdr:colOff>
      <xdr:row>26</xdr:row>
      <xdr:rowOff>9525</xdr:rowOff>
    </xdr:to>
    <xdr:pic>
      <xdr:nvPicPr>
        <xdr:cNvPr id="1047" name="Picture 23" descr="http://leadback.advertising.com/adcedge/lb?site=695501&amp;srvc=1&amp;betr=d6e577da_NDM_cs=%5b+%5dd845f82c_NDM_cs%5b720%5d&amp;betq=15721=%5b+%5d448900%5b720%5d"/>
        <xdr:cNvPicPr>
          <a:picLocks noChangeAspect="1" noChangeArrowheads="1"/>
        </xdr:cNvPicPr>
      </xdr:nvPicPr>
      <xdr:blipFill>
        <a:blip xmlns:r="http://schemas.openxmlformats.org/officeDocument/2006/relationships" r:embed="rId5"/>
        <a:srcRect/>
        <a:stretch>
          <a:fillRect/>
        </a:stretch>
      </xdr:blipFill>
      <xdr:spPr bwMode="auto">
        <a:xfrm>
          <a:off x="685800" y="4953000"/>
          <a:ext cx="9525" cy="9525"/>
        </a:xfrm>
        <a:prstGeom prst="rect">
          <a:avLst/>
        </a:prstGeom>
        <a:noFill/>
      </xdr:spPr>
    </xdr:pic>
    <xdr:clientData/>
  </xdr:twoCellAnchor>
  <xdr:twoCellAnchor editAs="oneCell">
    <xdr:from>
      <xdr:col>1</xdr:col>
      <xdr:colOff>95250</xdr:colOff>
      <xdr:row>26</xdr:row>
      <xdr:rowOff>0</xdr:rowOff>
    </xdr:from>
    <xdr:to>
      <xdr:col>1</xdr:col>
      <xdr:colOff>104775</xdr:colOff>
      <xdr:row>26</xdr:row>
      <xdr:rowOff>9525</xdr:rowOff>
    </xdr:to>
    <xdr:pic>
      <xdr:nvPicPr>
        <xdr:cNvPr id="1048" name="Picture 24" descr="http://www.googleadservices.com/pagead/conversion/1032613984/?label=Oe-QCOqm1QMQ4OCx7AM&amp;guid=ON&amp;script=0&amp;ord=7628527499749673"/>
        <xdr:cNvPicPr>
          <a:picLocks noChangeAspect="1" noChangeArrowheads="1"/>
        </xdr:cNvPicPr>
      </xdr:nvPicPr>
      <xdr:blipFill>
        <a:blip xmlns:r="http://schemas.openxmlformats.org/officeDocument/2006/relationships" r:embed="rId1"/>
        <a:srcRect/>
        <a:stretch>
          <a:fillRect/>
        </a:stretch>
      </xdr:blipFill>
      <xdr:spPr bwMode="auto">
        <a:xfrm>
          <a:off x="704850" y="4953000"/>
          <a:ext cx="9525" cy="9525"/>
        </a:xfrm>
        <a:prstGeom prst="rect">
          <a:avLst/>
        </a:prstGeom>
        <a:noFill/>
      </xdr:spPr>
    </xdr:pic>
    <xdr:clientData/>
  </xdr:twoCellAnchor>
  <xdr:twoCellAnchor editAs="oneCell">
    <xdr:from>
      <xdr:col>1</xdr:col>
      <xdr:colOff>114300</xdr:colOff>
      <xdr:row>26</xdr:row>
      <xdr:rowOff>0</xdr:rowOff>
    </xdr:from>
    <xdr:to>
      <xdr:col>1</xdr:col>
      <xdr:colOff>123825</xdr:colOff>
      <xdr:row>26</xdr:row>
      <xdr:rowOff>9525</xdr:rowOff>
    </xdr:to>
    <xdr:pic>
      <xdr:nvPicPr>
        <xdr:cNvPr id="1049" name="Picture 25" descr="http://ad.yieldmanager.com/pixel?adv=274138&amp;code=HTD6DP2UPJABRAHA34OYU6_n&amp;t=2"/>
        <xdr:cNvPicPr>
          <a:picLocks noChangeAspect="1" noChangeArrowheads="1"/>
        </xdr:cNvPicPr>
      </xdr:nvPicPr>
      <xdr:blipFill>
        <a:blip xmlns:r="http://schemas.openxmlformats.org/officeDocument/2006/relationships" r:embed="rId6"/>
        <a:srcRect/>
        <a:stretch>
          <a:fillRect/>
        </a:stretch>
      </xdr:blipFill>
      <xdr:spPr bwMode="auto">
        <a:xfrm>
          <a:off x="723900" y="4953000"/>
          <a:ext cx="9525" cy="9525"/>
        </a:xfrm>
        <a:prstGeom prst="rect">
          <a:avLst/>
        </a:prstGeom>
        <a:noFill/>
      </xdr:spPr>
    </xdr:pic>
    <xdr:clientData/>
  </xdr:twoCellAnchor>
  <xdr:twoCellAnchor editAs="oneCell">
    <xdr:from>
      <xdr:col>1</xdr:col>
      <xdr:colOff>133350</xdr:colOff>
      <xdr:row>26</xdr:row>
      <xdr:rowOff>0</xdr:rowOff>
    </xdr:from>
    <xdr:to>
      <xdr:col>1</xdr:col>
      <xdr:colOff>142875</xdr:colOff>
      <xdr:row>26</xdr:row>
      <xdr:rowOff>9525</xdr:rowOff>
    </xdr:to>
    <xdr:pic>
      <xdr:nvPicPr>
        <xdr:cNvPr id="1050" name="Picture 26" descr="http://ib.adnxs.com/seg?add=68252&amp;t=2"/>
        <xdr:cNvPicPr>
          <a:picLocks noChangeAspect="1" noChangeArrowheads="1"/>
        </xdr:cNvPicPr>
      </xdr:nvPicPr>
      <xdr:blipFill>
        <a:blip xmlns:r="http://schemas.openxmlformats.org/officeDocument/2006/relationships" r:embed="rId1"/>
        <a:srcRect/>
        <a:stretch>
          <a:fillRect/>
        </a:stretch>
      </xdr:blipFill>
      <xdr:spPr bwMode="auto">
        <a:xfrm>
          <a:off x="742950" y="4953000"/>
          <a:ext cx="9525" cy="9525"/>
        </a:xfrm>
        <a:prstGeom prst="rect">
          <a:avLst/>
        </a:prstGeom>
        <a:noFill/>
      </xdr:spPr>
    </xdr:pic>
    <xdr:clientData/>
  </xdr:twoCellAnchor>
  <xdr:twoCellAnchor editAs="oneCell">
    <xdr:from>
      <xdr:col>1</xdr:col>
      <xdr:colOff>152400</xdr:colOff>
      <xdr:row>26</xdr:row>
      <xdr:rowOff>0</xdr:rowOff>
    </xdr:from>
    <xdr:to>
      <xdr:col>1</xdr:col>
      <xdr:colOff>161925</xdr:colOff>
      <xdr:row>26</xdr:row>
      <xdr:rowOff>9525</xdr:rowOff>
    </xdr:to>
    <xdr:pic>
      <xdr:nvPicPr>
        <xdr:cNvPr id="1051" name="Picture 27" descr="http://d.adroll.com/check/IKU2RCERLZBBHBHHCKU7E5/RBGWD3DFRRGUJOIEZQNBBR/HTD6DP2UPJABRAHA34OYU6"/>
        <xdr:cNvPicPr>
          <a:picLocks noChangeAspect="1" noChangeArrowheads="1"/>
        </xdr:cNvPicPr>
      </xdr:nvPicPr>
      <xdr:blipFill>
        <a:blip xmlns:r="http://schemas.openxmlformats.org/officeDocument/2006/relationships" r:embed="rId7" cstate="print"/>
        <a:srcRect/>
        <a:stretch>
          <a:fillRect/>
        </a:stretch>
      </xdr:blipFill>
      <xdr:spPr bwMode="auto">
        <a:xfrm>
          <a:off x="762000" y="4953000"/>
          <a:ext cx="9525" cy="95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9525</xdr:colOff>
      <xdr:row>29</xdr:row>
      <xdr:rowOff>9525</xdr:rowOff>
    </xdr:to>
    <xdr:pic>
      <xdr:nvPicPr>
        <xdr:cNvPr id="2058" name="Picture 10" descr="http://www.googleadservices.com/pagead/conversion/1032613984/?label=4qWaCPL48wEQ4OCx7AM&amp;guid=ON&amp;script=0&amp;ord=4767722115983137"/>
        <xdr:cNvPicPr>
          <a:picLocks noChangeAspect="1" noChangeArrowheads="1"/>
        </xdr:cNvPicPr>
      </xdr:nvPicPr>
      <xdr:blipFill>
        <a:blip xmlns:r="http://schemas.openxmlformats.org/officeDocument/2006/relationships" r:embed="rId1"/>
        <a:srcRect/>
        <a:stretch>
          <a:fillRect/>
        </a:stretch>
      </xdr:blipFill>
      <xdr:spPr bwMode="auto">
        <a:xfrm>
          <a:off x="657225" y="5886450"/>
          <a:ext cx="9525" cy="9525"/>
        </a:xfrm>
        <a:prstGeom prst="rect">
          <a:avLst/>
        </a:prstGeom>
        <a:noFill/>
      </xdr:spPr>
    </xdr:pic>
    <xdr:clientData/>
  </xdr:twoCellAnchor>
  <xdr:twoCellAnchor editAs="oneCell">
    <xdr:from>
      <xdr:col>1</xdr:col>
      <xdr:colOff>19050</xdr:colOff>
      <xdr:row>29</xdr:row>
      <xdr:rowOff>0</xdr:rowOff>
    </xdr:from>
    <xdr:to>
      <xdr:col>1</xdr:col>
      <xdr:colOff>28575</xdr:colOff>
      <xdr:row>29</xdr:row>
      <xdr:rowOff>9525</xdr:rowOff>
    </xdr:to>
    <xdr:pic>
      <xdr:nvPicPr>
        <xdr:cNvPr id="2059" name="Picture 11" descr="http://bstats.adbrite.com/click/bstats.gif?kid=46594677&amp;bapid=8706&amp;uid=680833"/>
        <xdr:cNvPicPr>
          <a:picLocks noChangeAspect="1" noChangeArrowheads="1"/>
        </xdr:cNvPicPr>
      </xdr:nvPicPr>
      <xdr:blipFill>
        <a:blip xmlns:r="http://schemas.openxmlformats.org/officeDocument/2006/relationships" r:embed="rId2"/>
        <a:srcRect/>
        <a:stretch>
          <a:fillRect/>
        </a:stretch>
      </xdr:blipFill>
      <xdr:spPr bwMode="auto">
        <a:xfrm>
          <a:off x="676275" y="5886450"/>
          <a:ext cx="9525" cy="9525"/>
        </a:xfrm>
        <a:prstGeom prst="rect">
          <a:avLst/>
        </a:prstGeom>
        <a:noFill/>
      </xdr:spPr>
    </xdr:pic>
    <xdr:clientData/>
  </xdr:twoCellAnchor>
  <xdr:twoCellAnchor editAs="oneCell">
    <xdr:from>
      <xdr:col>1</xdr:col>
      <xdr:colOff>38100</xdr:colOff>
      <xdr:row>29</xdr:row>
      <xdr:rowOff>0</xdr:rowOff>
    </xdr:from>
    <xdr:to>
      <xdr:col>1</xdr:col>
      <xdr:colOff>47625</xdr:colOff>
      <xdr:row>29</xdr:row>
      <xdr:rowOff>9525</xdr:rowOff>
    </xdr:to>
    <xdr:pic>
      <xdr:nvPicPr>
        <xdr:cNvPr id="2060" name="Picture 12" descr="http://ib.adnxs.com/seg?add=68252&amp;t=2"/>
        <xdr:cNvPicPr>
          <a:picLocks noChangeAspect="1" noChangeArrowheads="1"/>
        </xdr:cNvPicPr>
      </xdr:nvPicPr>
      <xdr:blipFill>
        <a:blip xmlns:r="http://schemas.openxmlformats.org/officeDocument/2006/relationships" r:embed="rId3"/>
        <a:srcRect/>
        <a:stretch>
          <a:fillRect/>
        </a:stretch>
      </xdr:blipFill>
      <xdr:spPr bwMode="auto">
        <a:xfrm>
          <a:off x="695325" y="5886450"/>
          <a:ext cx="9525" cy="9525"/>
        </a:xfrm>
        <a:prstGeom prst="rect">
          <a:avLst/>
        </a:prstGeom>
        <a:noFill/>
      </xdr:spPr>
    </xdr:pic>
    <xdr:clientData/>
  </xdr:twoCellAnchor>
  <xdr:twoCellAnchor editAs="oneCell">
    <xdr:from>
      <xdr:col>1</xdr:col>
      <xdr:colOff>57150</xdr:colOff>
      <xdr:row>29</xdr:row>
      <xdr:rowOff>0</xdr:rowOff>
    </xdr:from>
    <xdr:to>
      <xdr:col>1</xdr:col>
      <xdr:colOff>66675</xdr:colOff>
      <xdr:row>29</xdr:row>
      <xdr:rowOff>9525</xdr:rowOff>
    </xdr:to>
    <xdr:pic>
      <xdr:nvPicPr>
        <xdr:cNvPr id="2061" name="Picture 13" descr="."/>
        <xdr:cNvPicPr>
          <a:picLocks noChangeAspect="1" noChangeArrowheads="1"/>
        </xdr:cNvPicPr>
      </xdr:nvPicPr>
      <xdr:blipFill>
        <a:blip xmlns:r="http://schemas.openxmlformats.org/officeDocument/2006/relationships" r:embed="rId4"/>
        <a:srcRect/>
        <a:stretch>
          <a:fillRect/>
        </a:stretch>
      </xdr:blipFill>
      <xdr:spPr bwMode="auto">
        <a:xfrm>
          <a:off x="714375" y="5886450"/>
          <a:ext cx="9525" cy="9525"/>
        </a:xfrm>
        <a:prstGeom prst="rect">
          <a:avLst/>
        </a:prstGeom>
        <a:noFill/>
      </xdr:spPr>
    </xdr:pic>
    <xdr:clientData/>
  </xdr:twoCellAnchor>
  <xdr:twoCellAnchor editAs="oneCell">
    <xdr:from>
      <xdr:col>1</xdr:col>
      <xdr:colOff>76200</xdr:colOff>
      <xdr:row>29</xdr:row>
      <xdr:rowOff>0</xdr:rowOff>
    </xdr:from>
    <xdr:to>
      <xdr:col>1</xdr:col>
      <xdr:colOff>85725</xdr:colOff>
      <xdr:row>29</xdr:row>
      <xdr:rowOff>9525</xdr:rowOff>
    </xdr:to>
    <xdr:pic>
      <xdr:nvPicPr>
        <xdr:cNvPr id="2062" name="Picture 14" descr="http://leadback.advertising.com/adcedge/lb?site=695501&amp;srvc=1&amp;betr=d6e577da_NDM_cs=%5b+%5dd845f82c_NDM_cs%5b720%5d&amp;betq=15721=%5b+%5d448900%5b720%5d"/>
        <xdr:cNvPicPr>
          <a:picLocks noChangeAspect="1" noChangeArrowheads="1"/>
        </xdr:cNvPicPr>
      </xdr:nvPicPr>
      <xdr:blipFill>
        <a:blip xmlns:r="http://schemas.openxmlformats.org/officeDocument/2006/relationships" r:embed="rId5"/>
        <a:srcRect/>
        <a:stretch>
          <a:fillRect/>
        </a:stretch>
      </xdr:blipFill>
      <xdr:spPr bwMode="auto">
        <a:xfrm>
          <a:off x="733425" y="5886450"/>
          <a:ext cx="9525" cy="9525"/>
        </a:xfrm>
        <a:prstGeom prst="rect">
          <a:avLst/>
        </a:prstGeom>
        <a:noFill/>
      </xdr:spPr>
    </xdr:pic>
    <xdr:clientData/>
  </xdr:twoCellAnchor>
  <xdr:twoCellAnchor editAs="oneCell">
    <xdr:from>
      <xdr:col>1</xdr:col>
      <xdr:colOff>95250</xdr:colOff>
      <xdr:row>29</xdr:row>
      <xdr:rowOff>0</xdr:rowOff>
    </xdr:from>
    <xdr:to>
      <xdr:col>1</xdr:col>
      <xdr:colOff>104775</xdr:colOff>
      <xdr:row>29</xdr:row>
      <xdr:rowOff>9525</xdr:rowOff>
    </xdr:to>
    <xdr:pic>
      <xdr:nvPicPr>
        <xdr:cNvPr id="2063" name="Picture 15" descr="http://www.googleadservices.com/pagead/conversion/1032613984/?label=Oe-QCOqm1QMQ4OCx7AM&amp;guid=ON&amp;script=0&amp;ord=4767722115983137"/>
        <xdr:cNvPicPr>
          <a:picLocks noChangeAspect="1" noChangeArrowheads="1"/>
        </xdr:cNvPicPr>
      </xdr:nvPicPr>
      <xdr:blipFill>
        <a:blip xmlns:r="http://schemas.openxmlformats.org/officeDocument/2006/relationships" r:embed="rId1"/>
        <a:srcRect/>
        <a:stretch>
          <a:fillRect/>
        </a:stretch>
      </xdr:blipFill>
      <xdr:spPr bwMode="auto">
        <a:xfrm>
          <a:off x="752475" y="5886450"/>
          <a:ext cx="9525" cy="9525"/>
        </a:xfrm>
        <a:prstGeom prst="rect">
          <a:avLst/>
        </a:prstGeom>
        <a:noFill/>
      </xdr:spPr>
    </xdr:pic>
    <xdr:clientData/>
  </xdr:twoCellAnchor>
  <xdr:twoCellAnchor editAs="oneCell">
    <xdr:from>
      <xdr:col>1</xdr:col>
      <xdr:colOff>114300</xdr:colOff>
      <xdr:row>29</xdr:row>
      <xdr:rowOff>0</xdr:rowOff>
    </xdr:from>
    <xdr:to>
      <xdr:col>1</xdr:col>
      <xdr:colOff>123825</xdr:colOff>
      <xdr:row>29</xdr:row>
      <xdr:rowOff>9525</xdr:rowOff>
    </xdr:to>
    <xdr:pic>
      <xdr:nvPicPr>
        <xdr:cNvPr id="2064" name="Picture 16" descr="http://ad.yieldmanager.com/pixel?adv=274138&amp;code=HTD6DP2UPJABRAHA34OYU6_n&amp;t=2"/>
        <xdr:cNvPicPr>
          <a:picLocks noChangeAspect="1" noChangeArrowheads="1"/>
        </xdr:cNvPicPr>
      </xdr:nvPicPr>
      <xdr:blipFill>
        <a:blip xmlns:r="http://schemas.openxmlformats.org/officeDocument/2006/relationships" r:embed="rId6"/>
        <a:srcRect/>
        <a:stretch>
          <a:fillRect/>
        </a:stretch>
      </xdr:blipFill>
      <xdr:spPr bwMode="auto">
        <a:xfrm>
          <a:off x="771525" y="5886450"/>
          <a:ext cx="9525" cy="9525"/>
        </a:xfrm>
        <a:prstGeom prst="rect">
          <a:avLst/>
        </a:prstGeom>
        <a:noFill/>
      </xdr:spPr>
    </xdr:pic>
    <xdr:clientData/>
  </xdr:twoCellAnchor>
  <xdr:twoCellAnchor editAs="oneCell">
    <xdr:from>
      <xdr:col>1</xdr:col>
      <xdr:colOff>133350</xdr:colOff>
      <xdr:row>29</xdr:row>
      <xdr:rowOff>0</xdr:rowOff>
    </xdr:from>
    <xdr:to>
      <xdr:col>1</xdr:col>
      <xdr:colOff>142875</xdr:colOff>
      <xdr:row>29</xdr:row>
      <xdr:rowOff>9525</xdr:rowOff>
    </xdr:to>
    <xdr:sp macro="" textlink="">
      <xdr:nvSpPr>
        <xdr:cNvPr id="2065" name="AutoShape 17" descr="http://ib.adnxs.com/seg?add=68252&amp;t=2"/>
        <xdr:cNvSpPr>
          <a:spLocks noChangeAspect="1" noChangeArrowheads="1"/>
        </xdr:cNvSpPr>
      </xdr:nvSpPr>
      <xdr:spPr bwMode="auto">
        <a:xfrm>
          <a:off x="790575" y="5886450"/>
          <a:ext cx="9525" cy="9525"/>
        </a:xfrm>
        <a:prstGeom prst="rect">
          <a:avLst/>
        </a:prstGeom>
        <a:noFill/>
      </xdr:spPr>
    </xdr:sp>
    <xdr:clientData/>
  </xdr:twoCellAnchor>
  <xdr:twoCellAnchor editAs="oneCell">
    <xdr:from>
      <xdr:col>1</xdr:col>
      <xdr:colOff>152400</xdr:colOff>
      <xdr:row>29</xdr:row>
      <xdr:rowOff>0</xdr:rowOff>
    </xdr:from>
    <xdr:to>
      <xdr:col>1</xdr:col>
      <xdr:colOff>161925</xdr:colOff>
      <xdr:row>29</xdr:row>
      <xdr:rowOff>9525</xdr:rowOff>
    </xdr:to>
    <xdr:pic>
      <xdr:nvPicPr>
        <xdr:cNvPr id="2066" name="Picture 18" descr="http://d.adroll.com/check/IKU2RCERLZBBHBHHCKU7E5/RBGWD3DFRRGUJOIEZQNBBR/HTD6DP2UPJABRAHA34OYU6"/>
        <xdr:cNvPicPr>
          <a:picLocks noChangeAspect="1" noChangeArrowheads="1"/>
        </xdr:cNvPicPr>
      </xdr:nvPicPr>
      <xdr:blipFill>
        <a:blip xmlns:r="http://schemas.openxmlformats.org/officeDocument/2006/relationships" r:embed="rId7" cstate="print"/>
        <a:srcRect/>
        <a:stretch>
          <a:fillRect/>
        </a:stretch>
      </xdr:blipFill>
      <xdr:spPr bwMode="auto">
        <a:xfrm>
          <a:off x="809625" y="588645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3</xdr:col>
      <xdr:colOff>9525</xdr:colOff>
      <xdr:row>11</xdr:row>
      <xdr:rowOff>9525</xdr:rowOff>
    </xdr:to>
    <xdr:pic>
      <xdr:nvPicPr>
        <xdr:cNvPr id="3073" name="Picture 1" descr="http://www.googleadservices.com/pagead/conversion/1032613984/?label=4qWaCPL48wEQ4OCx7AM&amp;guid=ON&amp;script=0&amp;ord=7208070023786350"/>
        <xdr:cNvPicPr>
          <a:picLocks noChangeAspect="1" noChangeArrowheads="1"/>
        </xdr:cNvPicPr>
      </xdr:nvPicPr>
      <xdr:blipFill>
        <a:blip xmlns:r="http://schemas.openxmlformats.org/officeDocument/2006/relationships" r:embed="rId1"/>
        <a:srcRect/>
        <a:stretch>
          <a:fillRect/>
        </a:stretch>
      </xdr:blipFill>
      <xdr:spPr bwMode="auto">
        <a:xfrm>
          <a:off x="3895725" y="2095500"/>
          <a:ext cx="9525" cy="9525"/>
        </a:xfrm>
        <a:prstGeom prst="rect">
          <a:avLst/>
        </a:prstGeom>
        <a:noFill/>
      </xdr:spPr>
    </xdr:pic>
    <xdr:clientData/>
  </xdr:twoCellAnchor>
  <xdr:twoCellAnchor editAs="oneCell">
    <xdr:from>
      <xdr:col>3</xdr:col>
      <xdr:colOff>19050</xdr:colOff>
      <xdr:row>11</xdr:row>
      <xdr:rowOff>0</xdr:rowOff>
    </xdr:from>
    <xdr:to>
      <xdr:col>3</xdr:col>
      <xdr:colOff>28575</xdr:colOff>
      <xdr:row>11</xdr:row>
      <xdr:rowOff>9525</xdr:rowOff>
    </xdr:to>
    <xdr:pic>
      <xdr:nvPicPr>
        <xdr:cNvPr id="3074" name="Picture 2" descr="http://bstats.adbrite.com/click/bstats.gif?kid=46594677&amp;bapid=8706&amp;uid=680833"/>
        <xdr:cNvPicPr>
          <a:picLocks noChangeAspect="1" noChangeArrowheads="1"/>
        </xdr:cNvPicPr>
      </xdr:nvPicPr>
      <xdr:blipFill>
        <a:blip xmlns:r="http://schemas.openxmlformats.org/officeDocument/2006/relationships" r:embed="rId2"/>
        <a:srcRect/>
        <a:stretch>
          <a:fillRect/>
        </a:stretch>
      </xdr:blipFill>
      <xdr:spPr bwMode="auto">
        <a:xfrm>
          <a:off x="3914775" y="2095500"/>
          <a:ext cx="9525" cy="9525"/>
        </a:xfrm>
        <a:prstGeom prst="rect">
          <a:avLst/>
        </a:prstGeom>
        <a:noFill/>
      </xdr:spPr>
    </xdr:pic>
    <xdr:clientData/>
  </xdr:twoCellAnchor>
  <xdr:twoCellAnchor editAs="oneCell">
    <xdr:from>
      <xdr:col>3</xdr:col>
      <xdr:colOff>38100</xdr:colOff>
      <xdr:row>11</xdr:row>
      <xdr:rowOff>0</xdr:rowOff>
    </xdr:from>
    <xdr:to>
      <xdr:col>3</xdr:col>
      <xdr:colOff>47625</xdr:colOff>
      <xdr:row>11</xdr:row>
      <xdr:rowOff>9525</xdr:rowOff>
    </xdr:to>
    <xdr:pic>
      <xdr:nvPicPr>
        <xdr:cNvPr id="3075" name="Picture 3" descr="http://ib.adnxs.com/seg?add=68252&amp;t=2"/>
        <xdr:cNvPicPr>
          <a:picLocks noChangeAspect="1" noChangeArrowheads="1"/>
        </xdr:cNvPicPr>
      </xdr:nvPicPr>
      <xdr:blipFill>
        <a:blip xmlns:r="http://schemas.openxmlformats.org/officeDocument/2006/relationships" r:embed="rId3"/>
        <a:srcRect/>
        <a:stretch>
          <a:fillRect/>
        </a:stretch>
      </xdr:blipFill>
      <xdr:spPr bwMode="auto">
        <a:xfrm>
          <a:off x="3933825" y="2095500"/>
          <a:ext cx="9525" cy="9525"/>
        </a:xfrm>
        <a:prstGeom prst="rect">
          <a:avLst/>
        </a:prstGeom>
        <a:noFill/>
      </xdr:spPr>
    </xdr:pic>
    <xdr:clientData/>
  </xdr:twoCellAnchor>
  <xdr:twoCellAnchor editAs="oneCell">
    <xdr:from>
      <xdr:col>3</xdr:col>
      <xdr:colOff>57150</xdr:colOff>
      <xdr:row>11</xdr:row>
      <xdr:rowOff>0</xdr:rowOff>
    </xdr:from>
    <xdr:to>
      <xdr:col>3</xdr:col>
      <xdr:colOff>66675</xdr:colOff>
      <xdr:row>11</xdr:row>
      <xdr:rowOff>9525</xdr:rowOff>
    </xdr:to>
    <xdr:pic>
      <xdr:nvPicPr>
        <xdr:cNvPr id="3076" name="Picture 4" descr="."/>
        <xdr:cNvPicPr>
          <a:picLocks noChangeAspect="1" noChangeArrowheads="1"/>
        </xdr:cNvPicPr>
      </xdr:nvPicPr>
      <xdr:blipFill>
        <a:blip xmlns:r="http://schemas.openxmlformats.org/officeDocument/2006/relationships" r:embed="rId4"/>
        <a:srcRect/>
        <a:stretch>
          <a:fillRect/>
        </a:stretch>
      </xdr:blipFill>
      <xdr:spPr bwMode="auto">
        <a:xfrm>
          <a:off x="3952875" y="2095500"/>
          <a:ext cx="9525" cy="9525"/>
        </a:xfrm>
        <a:prstGeom prst="rect">
          <a:avLst/>
        </a:prstGeom>
        <a:noFill/>
      </xdr:spPr>
    </xdr:pic>
    <xdr:clientData/>
  </xdr:twoCellAnchor>
  <xdr:twoCellAnchor editAs="oneCell">
    <xdr:from>
      <xdr:col>3</xdr:col>
      <xdr:colOff>76200</xdr:colOff>
      <xdr:row>11</xdr:row>
      <xdr:rowOff>0</xdr:rowOff>
    </xdr:from>
    <xdr:to>
      <xdr:col>3</xdr:col>
      <xdr:colOff>85725</xdr:colOff>
      <xdr:row>11</xdr:row>
      <xdr:rowOff>9525</xdr:rowOff>
    </xdr:to>
    <xdr:pic>
      <xdr:nvPicPr>
        <xdr:cNvPr id="3077" name="Picture 5" descr="http://leadback.advertising.com/adcedge/lb?site=695501&amp;srvc=1&amp;betr=d6e577da_NDM_cs=%5b+%5dd845f82c_NDM_cs%5b720%5d&amp;betq=15721=%5b+%5d448900%5b720%5d"/>
        <xdr:cNvPicPr>
          <a:picLocks noChangeAspect="1" noChangeArrowheads="1"/>
        </xdr:cNvPicPr>
      </xdr:nvPicPr>
      <xdr:blipFill>
        <a:blip xmlns:r="http://schemas.openxmlformats.org/officeDocument/2006/relationships" r:embed="rId5"/>
        <a:srcRect/>
        <a:stretch>
          <a:fillRect/>
        </a:stretch>
      </xdr:blipFill>
      <xdr:spPr bwMode="auto">
        <a:xfrm>
          <a:off x="3971925" y="2095500"/>
          <a:ext cx="9525" cy="9525"/>
        </a:xfrm>
        <a:prstGeom prst="rect">
          <a:avLst/>
        </a:prstGeom>
        <a:noFill/>
      </xdr:spPr>
    </xdr:pic>
    <xdr:clientData/>
  </xdr:twoCellAnchor>
  <xdr:twoCellAnchor editAs="oneCell">
    <xdr:from>
      <xdr:col>3</xdr:col>
      <xdr:colOff>95250</xdr:colOff>
      <xdr:row>11</xdr:row>
      <xdr:rowOff>0</xdr:rowOff>
    </xdr:from>
    <xdr:to>
      <xdr:col>3</xdr:col>
      <xdr:colOff>104775</xdr:colOff>
      <xdr:row>11</xdr:row>
      <xdr:rowOff>9525</xdr:rowOff>
    </xdr:to>
    <xdr:pic>
      <xdr:nvPicPr>
        <xdr:cNvPr id="3078" name="Picture 6" descr="http://www.googleadservices.com/pagead/conversion/1032613984/?label=Oe-QCOqm1QMQ4OCx7AM&amp;guid=ON&amp;script=0&amp;ord=7208070023786350"/>
        <xdr:cNvPicPr>
          <a:picLocks noChangeAspect="1" noChangeArrowheads="1"/>
        </xdr:cNvPicPr>
      </xdr:nvPicPr>
      <xdr:blipFill>
        <a:blip xmlns:r="http://schemas.openxmlformats.org/officeDocument/2006/relationships" r:embed="rId1"/>
        <a:srcRect/>
        <a:stretch>
          <a:fillRect/>
        </a:stretch>
      </xdr:blipFill>
      <xdr:spPr bwMode="auto">
        <a:xfrm>
          <a:off x="3990975" y="2095500"/>
          <a:ext cx="9525" cy="9525"/>
        </a:xfrm>
        <a:prstGeom prst="rect">
          <a:avLst/>
        </a:prstGeom>
        <a:noFill/>
      </xdr:spPr>
    </xdr:pic>
    <xdr:clientData/>
  </xdr:twoCellAnchor>
  <xdr:twoCellAnchor editAs="oneCell">
    <xdr:from>
      <xdr:col>3</xdr:col>
      <xdr:colOff>114300</xdr:colOff>
      <xdr:row>11</xdr:row>
      <xdr:rowOff>0</xdr:rowOff>
    </xdr:from>
    <xdr:to>
      <xdr:col>3</xdr:col>
      <xdr:colOff>123825</xdr:colOff>
      <xdr:row>11</xdr:row>
      <xdr:rowOff>9525</xdr:rowOff>
    </xdr:to>
    <xdr:pic>
      <xdr:nvPicPr>
        <xdr:cNvPr id="3079" name="Picture 7" descr="http://ad.yieldmanager.com/pixel?adv=274138&amp;code=HTD6DP2UPJABRAHA34OYU6_n&amp;t=2"/>
        <xdr:cNvPicPr>
          <a:picLocks noChangeAspect="1" noChangeArrowheads="1"/>
        </xdr:cNvPicPr>
      </xdr:nvPicPr>
      <xdr:blipFill>
        <a:blip xmlns:r="http://schemas.openxmlformats.org/officeDocument/2006/relationships" r:embed="rId6"/>
        <a:srcRect/>
        <a:stretch>
          <a:fillRect/>
        </a:stretch>
      </xdr:blipFill>
      <xdr:spPr bwMode="auto">
        <a:xfrm>
          <a:off x="4010025" y="2095500"/>
          <a:ext cx="9525" cy="9525"/>
        </a:xfrm>
        <a:prstGeom prst="rect">
          <a:avLst/>
        </a:prstGeom>
        <a:noFill/>
      </xdr:spPr>
    </xdr:pic>
    <xdr:clientData/>
  </xdr:twoCellAnchor>
  <xdr:twoCellAnchor editAs="oneCell">
    <xdr:from>
      <xdr:col>3</xdr:col>
      <xdr:colOff>133350</xdr:colOff>
      <xdr:row>11</xdr:row>
      <xdr:rowOff>0</xdr:rowOff>
    </xdr:from>
    <xdr:to>
      <xdr:col>3</xdr:col>
      <xdr:colOff>142875</xdr:colOff>
      <xdr:row>11</xdr:row>
      <xdr:rowOff>9525</xdr:rowOff>
    </xdr:to>
    <xdr:pic>
      <xdr:nvPicPr>
        <xdr:cNvPr id="3080" name="Picture 8" descr="http://ib.adnxs.com/seg?add=68252&amp;t=2"/>
        <xdr:cNvPicPr>
          <a:picLocks noChangeAspect="1" noChangeArrowheads="1"/>
        </xdr:cNvPicPr>
      </xdr:nvPicPr>
      <xdr:blipFill>
        <a:blip xmlns:r="http://schemas.openxmlformats.org/officeDocument/2006/relationships" r:embed="rId3"/>
        <a:srcRect/>
        <a:stretch>
          <a:fillRect/>
        </a:stretch>
      </xdr:blipFill>
      <xdr:spPr bwMode="auto">
        <a:xfrm>
          <a:off x="4029075" y="2095500"/>
          <a:ext cx="9525" cy="9525"/>
        </a:xfrm>
        <a:prstGeom prst="rect">
          <a:avLst/>
        </a:prstGeom>
        <a:noFill/>
      </xdr:spPr>
    </xdr:pic>
    <xdr:clientData/>
  </xdr:twoCellAnchor>
  <xdr:twoCellAnchor editAs="oneCell">
    <xdr:from>
      <xdr:col>3</xdr:col>
      <xdr:colOff>152400</xdr:colOff>
      <xdr:row>11</xdr:row>
      <xdr:rowOff>0</xdr:rowOff>
    </xdr:from>
    <xdr:to>
      <xdr:col>3</xdr:col>
      <xdr:colOff>161925</xdr:colOff>
      <xdr:row>11</xdr:row>
      <xdr:rowOff>9525</xdr:rowOff>
    </xdr:to>
    <xdr:pic>
      <xdr:nvPicPr>
        <xdr:cNvPr id="3081" name="Picture 9" descr="http://d.adroll.com/check/IKU2RCERLZBBHBHHCKU7E5/RBGWD3DFRRGUJOIEZQNBBR/HTD6DP2UPJABRAHA34OYU6"/>
        <xdr:cNvPicPr>
          <a:picLocks noChangeAspect="1" noChangeArrowheads="1"/>
        </xdr:cNvPicPr>
      </xdr:nvPicPr>
      <xdr:blipFill>
        <a:blip xmlns:r="http://schemas.openxmlformats.org/officeDocument/2006/relationships" r:embed="rId7" cstate="print"/>
        <a:srcRect/>
        <a:stretch>
          <a:fillRect/>
        </a:stretch>
      </xdr:blipFill>
      <xdr:spPr bwMode="auto">
        <a:xfrm>
          <a:off x="4048125" y="209550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14</xdr:row>
      <xdr:rowOff>0</xdr:rowOff>
    </xdr:from>
    <xdr:to>
      <xdr:col>9</xdr:col>
      <xdr:colOff>9525</xdr:colOff>
      <xdr:row>14</xdr:row>
      <xdr:rowOff>9525</xdr:rowOff>
    </xdr:to>
    <xdr:pic>
      <xdr:nvPicPr>
        <xdr:cNvPr id="4097" name="Picture 1" descr="http://www.googleadservices.com/pagead/conversion/1032613984/?label=4qWaCPL48wEQ4OCx7AM&amp;guid=ON&amp;script=0&amp;ord=1469316803128573.5"/>
        <xdr:cNvPicPr>
          <a:picLocks noChangeAspect="1" noChangeArrowheads="1"/>
        </xdr:cNvPicPr>
      </xdr:nvPicPr>
      <xdr:blipFill>
        <a:blip xmlns:r="http://schemas.openxmlformats.org/officeDocument/2006/relationships" r:embed="rId1"/>
        <a:srcRect/>
        <a:stretch>
          <a:fillRect/>
        </a:stretch>
      </xdr:blipFill>
      <xdr:spPr bwMode="auto">
        <a:xfrm>
          <a:off x="6305550" y="2667000"/>
          <a:ext cx="9525" cy="9525"/>
        </a:xfrm>
        <a:prstGeom prst="rect">
          <a:avLst/>
        </a:prstGeom>
        <a:noFill/>
      </xdr:spPr>
    </xdr:pic>
    <xdr:clientData/>
  </xdr:twoCellAnchor>
  <xdr:twoCellAnchor editAs="oneCell">
    <xdr:from>
      <xdr:col>9</xdr:col>
      <xdr:colOff>19050</xdr:colOff>
      <xdr:row>14</xdr:row>
      <xdr:rowOff>0</xdr:rowOff>
    </xdr:from>
    <xdr:to>
      <xdr:col>9</xdr:col>
      <xdr:colOff>28575</xdr:colOff>
      <xdr:row>14</xdr:row>
      <xdr:rowOff>9525</xdr:rowOff>
    </xdr:to>
    <xdr:pic>
      <xdr:nvPicPr>
        <xdr:cNvPr id="4098" name="Picture 2" descr="http://bstats.adbrite.com/click/bstats.gif?kid=46594677&amp;bapid=8706&amp;uid=680833"/>
        <xdr:cNvPicPr>
          <a:picLocks noChangeAspect="1" noChangeArrowheads="1"/>
        </xdr:cNvPicPr>
      </xdr:nvPicPr>
      <xdr:blipFill>
        <a:blip xmlns:r="http://schemas.openxmlformats.org/officeDocument/2006/relationships" r:embed="rId2"/>
        <a:srcRect/>
        <a:stretch>
          <a:fillRect/>
        </a:stretch>
      </xdr:blipFill>
      <xdr:spPr bwMode="auto">
        <a:xfrm>
          <a:off x="6324600" y="2667000"/>
          <a:ext cx="9525" cy="9525"/>
        </a:xfrm>
        <a:prstGeom prst="rect">
          <a:avLst/>
        </a:prstGeom>
        <a:noFill/>
      </xdr:spPr>
    </xdr:pic>
    <xdr:clientData/>
  </xdr:twoCellAnchor>
  <xdr:twoCellAnchor editAs="oneCell">
    <xdr:from>
      <xdr:col>9</xdr:col>
      <xdr:colOff>38100</xdr:colOff>
      <xdr:row>14</xdr:row>
      <xdr:rowOff>0</xdr:rowOff>
    </xdr:from>
    <xdr:to>
      <xdr:col>9</xdr:col>
      <xdr:colOff>47625</xdr:colOff>
      <xdr:row>14</xdr:row>
      <xdr:rowOff>9525</xdr:rowOff>
    </xdr:to>
    <xdr:pic>
      <xdr:nvPicPr>
        <xdr:cNvPr id="4099" name="Picture 3" descr="http://ib.adnxs.com/seg?add=68252&amp;t=2"/>
        <xdr:cNvPicPr>
          <a:picLocks noChangeAspect="1" noChangeArrowheads="1"/>
        </xdr:cNvPicPr>
      </xdr:nvPicPr>
      <xdr:blipFill>
        <a:blip xmlns:r="http://schemas.openxmlformats.org/officeDocument/2006/relationships" r:embed="rId3"/>
        <a:srcRect/>
        <a:stretch>
          <a:fillRect/>
        </a:stretch>
      </xdr:blipFill>
      <xdr:spPr bwMode="auto">
        <a:xfrm>
          <a:off x="6343650" y="2667000"/>
          <a:ext cx="9525" cy="9525"/>
        </a:xfrm>
        <a:prstGeom prst="rect">
          <a:avLst/>
        </a:prstGeom>
        <a:noFill/>
      </xdr:spPr>
    </xdr:pic>
    <xdr:clientData/>
  </xdr:twoCellAnchor>
  <xdr:twoCellAnchor editAs="oneCell">
    <xdr:from>
      <xdr:col>9</xdr:col>
      <xdr:colOff>57150</xdr:colOff>
      <xdr:row>14</xdr:row>
      <xdr:rowOff>0</xdr:rowOff>
    </xdr:from>
    <xdr:to>
      <xdr:col>9</xdr:col>
      <xdr:colOff>66675</xdr:colOff>
      <xdr:row>14</xdr:row>
      <xdr:rowOff>9525</xdr:rowOff>
    </xdr:to>
    <xdr:pic>
      <xdr:nvPicPr>
        <xdr:cNvPr id="4100" name="Picture 4" descr="."/>
        <xdr:cNvPicPr>
          <a:picLocks noChangeAspect="1" noChangeArrowheads="1"/>
        </xdr:cNvPicPr>
      </xdr:nvPicPr>
      <xdr:blipFill>
        <a:blip xmlns:r="http://schemas.openxmlformats.org/officeDocument/2006/relationships" r:embed="rId4"/>
        <a:srcRect/>
        <a:stretch>
          <a:fillRect/>
        </a:stretch>
      </xdr:blipFill>
      <xdr:spPr bwMode="auto">
        <a:xfrm>
          <a:off x="6362700" y="2667000"/>
          <a:ext cx="9525" cy="9525"/>
        </a:xfrm>
        <a:prstGeom prst="rect">
          <a:avLst/>
        </a:prstGeom>
        <a:noFill/>
      </xdr:spPr>
    </xdr:pic>
    <xdr:clientData/>
  </xdr:twoCellAnchor>
  <xdr:twoCellAnchor editAs="oneCell">
    <xdr:from>
      <xdr:col>9</xdr:col>
      <xdr:colOff>76200</xdr:colOff>
      <xdr:row>14</xdr:row>
      <xdr:rowOff>0</xdr:rowOff>
    </xdr:from>
    <xdr:to>
      <xdr:col>9</xdr:col>
      <xdr:colOff>85725</xdr:colOff>
      <xdr:row>14</xdr:row>
      <xdr:rowOff>9525</xdr:rowOff>
    </xdr:to>
    <xdr:pic>
      <xdr:nvPicPr>
        <xdr:cNvPr id="4101" name="Picture 5" descr="http://leadback.advertising.com/adcedge/lb?site=695501&amp;srvc=1&amp;betr=d6e577da_NDM_cs=%5b+%5dd845f82c_NDM_cs%5b720%5d&amp;betq=15721=%5b+%5d448900%5b720%5d"/>
        <xdr:cNvPicPr>
          <a:picLocks noChangeAspect="1" noChangeArrowheads="1"/>
        </xdr:cNvPicPr>
      </xdr:nvPicPr>
      <xdr:blipFill>
        <a:blip xmlns:r="http://schemas.openxmlformats.org/officeDocument/2006/relationships" r:embed="rId5"/>
        <a:srcRect/>
        <a:stretch>
          <a:fillRect/>
        </a:stretch>
      </xdr:blipFill>
      <xdr:spPr bwMode="auto">
        <a:xfrm>
          <a:off x="6381750" y="2667000"/>
          <a:ext cx="9525" cy="9525"/>
        </a:xfrm>
        <a:prstGeom prst="rect">
          <a:avLst/>
        </a:prstGeom>
        <a:noFill/>
      </xdr:spPr>
    </xdr:pic>
    <xdr:clientData/>
  </xdr:twoCellAnchor>
  <xdr:twoCellAnchor editAs="oneCell">
    <xdr:from>
      <xdr:col>9</xdr:col>
      <xdr:colOff>95250</xdr:colOff>
      <xdr:row>14</xdr:row>
      <xdr:rowOff>0</xdr:rowOff>
    </xdr:from>
    <xdr:to>
      <xdr:col>9</xdr:col>
      <xdr:colOff>104775</xdr:colOff>
      <xdr:row>14</xdr:row>
      <xdr:rowOff>9525</xdr:rowOff>
    </xdr:to>
    <xdr:pic>
      <xdr:nvPicPr>
        <xdr:cNvPr id="4102" name="Picture 6" descr="http://www.googleadservices.com/pagead/conversion/1032613984/?label=Oe-QCOqm1QMQ4OCx7AM&amp;guid=ON&amp;script=0&amp;ord=1469316803128573.5"/>
        <xdr:cNvPicPr>
          <a:picLocks noChangeAspect="1" noChangeArrowheads="1"/>
        </xdr:cNvPicPr>
      </xdr:nvPicPr>
      <xdr:blipFill>
        <a:blip xmlns:r="http://schemas.openxmlformats.org/officeDocument/2006/relationships" r:embed="rId1"/>
        <a:srcRect/>
        <a:stretch>
          <a:fillRect/>
        </a:stretch>
      </xdr:blipFill>
      <xdr:spPr bwMode="auto">
        <a:xfrm>
          <a:off x="6400800" y="2667000"/>
          <a:ext cx="9525" cy="9525"/>
        </a:xfrm>
        <a:prstGeom prst="rect">
          <a:avLst/>
        </a:prstGeom>
        <a:noFill/>
      </xdr:spPr>
    </xdr:pic>
    <xdr:clientData/>
  </xdr:twoCellAnchor>
  <xdr:twoCellAnchor editAs="oneCell">
    <xdr:from>
      <xdr:col>9</xdr:col>
      <xdr:colOff>114300</xdr:colOff>
      <xdr:row>14</xdr:row>
      <xdr:rowOff>0</xdr:rowOff>
    </xdr:from>
    <xdr:to>
      <xdr:col>9</xdr:col>
      <xdr:colOff>123825</xdr:colOff>
      <xdr:row>14</xdr:row>
      <xdr:rowOff>9525</xdr:rowOff>
    </xdr:to>
    <xdr:pic>
      <xdr:nvPicPr>
        <xdr:cNvPr id="4103" name="Picture 7" descr="http://ad.yieldmanager.com/pixel?adv=274138&amp;code=HTD6DP2UPJABRAHA34OYU6_n&amp;t=2"/>
        <xdr:cNvPicPr>
          <a:picLocks noChangeAspect="1" noChangeArrowheads="1"/>
        </xdr:cNvPicPr>
      </xdr:nvPicPr>
      <xdr:blipFill>
        <a:blip xmlns:r="http://schemas.openxmlformats.org/officeDocument/2006/relationships" r:embed="rId6"/>
        <a:srcRect/>
        <a:stretch>
          <a:fillRect/>
        </a:stretch>
      </xdr:blipFill>
      <xdr:spPr bwMode="auto">
        <a:xfrm>
          <a:off x="6419850" y="2667000"/>
          <a:ext cx="9525" cy="9525"/>
        </a:xfrm>
        <a:prstGeom prst="rect">
          <a:avLst/>
        </a:prstGeom>
        <a:noFill/>
      </xdr:spPr>
    </xdr:pic>
    <xdr:clientData/>
  </xdr:twoCellAnchor>
  <xdr:twoCellAnchor editAs="oneCell">
    <xdr:from>
      <xdr:col>9</xdr:col>
      <xdr:colOff>133350</xdr:colOff>
      <xdr:row>14</xdr:row>
      <xdr:rowOff>0</xdr:rowOff>
    </xdr:from>
    <xdr:to>
      <xdr:col>9</xdr:col>
      <xdr:colOff>142875</xdr:colOff>
      <xdr:row>14</xdr:row>
      <xdr:rowOff>9525</xdr:rowOff>
    </xdr:to>
    <xdr:pic>
      <xdr:nvPicPr>
        <xdr:cNvPr id="4104" name="Picture 8" descr="http://ib.adnxs.com/seg?add=68252&amp;t=2"/>
        <xdr:cNvPicPr>
          <a:picLocks noChangeAspect="1" noChangeArrowheads="1"/>
        </xdr:cNvPicPr>
      </xdr:nvPicPr>
      <xdr:blipFill>
        <a:blip xmlns:r="http://schemas.openxmlformats.org/officeDocument/2006/relationships" r:embed="rId7"/>
        <a:srcRect/>
        <a:stretch>
          <a:fillRect/>
        </a:stretch>
      </xdr:blipFill>
      <xdr:spPr bwMode="auto">
        <a:xfrm>
          <a:off x="6438900" y="2667000"/>
          <a:ext cx="9525" cy="9525"/>
        </a:xfrm>
        <a:prstGeom prst="rect">
          <a:avLst/>
        </a:prstGeom>
        <a:noFill/>
      </xdr:spPr>
    </xdr:pic>
    <xdr:clientData/>
  </xdr:twoCellAnchor>
  <xdr:twoCellAnchor editAs="oneCell">
    <xdr:from>
      <xdr:col>9</xdr:col>
      <xdr:colOff>152400</xdr:colOff>
      <xdr:row>14</xdr:row>
      <xdr:rowOff>0</xdr:rowOff>
    </xdr:from>
    <xdr:to>
      <xdr:col>9</xdr:col>
      <xdr:colOff>161925</xdr:colOff>
      <xdr:row>14</xdr:row>
      <xdr:rowOff>9525</xdr:rowOff>
    </xdr:to>
    <xdr:pic>
      <xdr:nvPicPr>
        <xdr:cNvPr id="4105" name="Picture 9" descr="http://d.adroll.com/check/IKU2RCERLZBBHBHHCKU7E5/RBGWD3DFRRGUJOIEZQNBBR/HTD6DP2UPJABRAHA34OYU6"/>
        <xdr:cNvPicPr>
          <a:picLocks noChangeAspect="1" noChangeArrowheads="1"/>
        </xdr:cNvPicPr>
      </xdr:nvPicPr>
      <xdr:blipFill>
        <a:blip xmlns:r="http://schemas.openxmlformats.org/officeDocument/2006/relationships" r:embed="rId8" cstate="print"/>
        <a:srcRect/>
        <a:stretch>
          <a:fillRect/>
        </a:stretch>
      </xdr:blipFill>
      <xdr:spPr bwMode="auto">
        <a:xfrm>
          <a:off x="6457950" y="2667000"/>
          <a:ext cx="9525" cy="9525"/>
        </a:xfrm>
        <a:prstGeom prst="rect">
          <a:avLst/>
        </a:prstGeom>
        <a:noFill/>
      </xdr:spPr>
    </xdr:pic>
    <xdr:clientData/>
  </xdr:twoCellAnchor>
  <xdr:twoCellAnchor editAs="oneCell">
    <xdr:from>
      <xdr:col>0</xdr:col>
      <xdr:colOff>0</xdr:colOff>
      <xdr:row>36</xdr:row>
      <xdr:rowOff>0</xdr:rowOff>
    </xdr:from>
    <xdr:to>
      <xdr:col>0</xdr:col>
      <xdr:colOff>9525</xdr:colOff>
      <xdr:row>36</xdr:row>
      <xdr:rowOff>9525</xdr:rowOff>
    </xdr:to>
    <xdr:pic>
      <xdr:nvPicPr>
        <xdr:cNvPr id="4106" name="Picture 10" descr="http://www.googleadservices.com/pagead/conversion/1032613984/?label=4qWaCPL48wEQ4OCx7AM&amp;guid=ON&amp;script=0&amp;ord=8519824735259054"/>
        <xdr:cNvPicPr>
          <a:picLocks noChangeAspect="1" noChangeArrowheads="1"/>
        </xdr:cNvPicPr>
      </xdr:nvPicPr>
      <xdr:blipFill>
        <a:blip xmlns:r="http://schemas.openxmlformats.org/officeDocument/2006/relationships" r:embed="rId1"/>
        <a:srcRect/>
        <a:stretch>
          <a:fillRect/>
        </a:stretch>
      </xdr:blipFill>
      <xdr:spPr bwMode="auto">
        <a:xfrm>
          <a:off x="0" y="7162800"/>
          <a:ext cx="9525" cy="9525"/>
        </a:xfrm>
        <a:prstGeom prst="rect">
          <a:avLst/>
        </a:prstGeom>
        <a:noFill/>
      </xdr:spPr>
    </xdr:pic>
    <xdr:clientData/>
  </xdr:twoCellAnchor>
  <xdr:twoCellAnchor editAs="oneCell">
    <xdr:from>
      <xdr:col>0</xdr:col>
      <xdr:colOff>19050</xdr:colOff>
      <xdr:row>36</xdr:row>
      <xdr:rowOff>0</xdr:rowOff>
    </xdr:from>
    <xdr:to>
      <xdr:col>0</xdr:col>
      <xdr:colOff>28575</xdr:colOff>
      <xdr:row>36</xdr:row>
      <xdr:rowOff>9525</xdr:rowOff>
    </xdr:to>
    <xdr:pic>
      <xdr:nvPicPr>
        <xdr:cNvPr id="4107" name="Picture 11" descr="http://bstats.adbrite.com/click/bstats.gif?kid=46594677&amp;bapid=8706&amp;uid=680833"/>
        <xdr:cNvPicPr>
          <a:picLocks noChangeAspect="1" noChangeArrowheads="1"/>
        </xdr:cNvPicPr>
      </xdr:nvPicPr>
      <xdr:blipFill>
        <a:blip xmlns:r="http://schemas.openxmlformats.org/officeDocument/2006/relationships" r:embed="rId2"/>
        <a:srcRect/>
        <a:stretch>
          <a:fillRect/>
        </a:stretch>
      </xdr:blipFill>
      <xdr:spPr bwMode="auto">
        <a:xfrm>
          <a:off x="19050" y="7162800"/>
          <a:ext cx="9525" cy="9525"/>
        </a:xfrm>
        <a:prstGeom prst="rect">
          <a:avLst/>
        </a:prstGeom>
        <a:noFill/>
      </xdr:spPr>
    </xdr:pic>
    <xdr:clientData/>
  </xdr:twoCellAnchor>
  <xdr:twoCellAnchor editAs="oneCell">
    <xdr:from>
      <xdr:col>0</xdr:col>
      <xdr:colOff>38100</xdr:colOff>
      <xdr:row>36</xdr:row>
      <xdr:rowOff>0</xdr:rowOff>
    </xdr:from>
    <xdr:to>
      <xdr:col>0</xdr:col>
      <xdr:colOff>47625</xdr:colOff>
      <xdr:row>36</xdr:row>
      <xdr:rowOff>9525</xdr:rowOff>
    </xdr:to>
    <xdr:pic>
      <xdr:nvPicPr>
        <xdr:cNvPr id="4108" name="Picture 12" descr="http://ib.adnxs.com/seg?add=68252&amp;t=2"/>
        <xdr:cNvPicPr>
          <a:picLocks noChangeAspect="1" noChangeArrowheads="1"/>
        </xdr:cNvPicPr>
      </xdr:nvPicPr>
      <xdr:blipFill>
        <a:blip xmlns:r="http://schemas.openxmlformats.org/officeDocument/2006/relationships" r:embed="rId9"/>
        <a:srcRect/>
        <a:stretch>
          <a:fillRect/>
        </a:stretch>
      </xdr:blipFill>
      <xdr:spPr bwMode="auto">
        <a:xfrm>
          <a:off x="38100" y="7162800"/>
          <a:ext cx="9525" cy="9525"/>
        </a:xfrm>
        <a:prstGeom prst="rect">
          <a:avLst/>
        </a:prstGeom>
        <a:noFill/>
      </xdr:spPr>
    </xdr:pic>
    <xdr:clientData/>
  </xdr:twoCellAnchor>
  <xdr:twoCellAnchor editAs="oneCell">
    <xdr:from>
      <xdr:col>0</xdr:col>
      <xdr:colOff>57150</xdr:colOff>
      <xdr:row>36</xdr:row>
      <xdr:rowOff>0</xdr:rowOff>
    </xdr:from>
    <xdr:to>
      <xdr:col>0</xdr:col>
      <xdr:colOff>66675</xdr:colOff>
      <xdr:row>36</xdr:row>
      <xdr:rowOff>9525</xdr:rowOff>
    </xdr:to>
    <xdr:pic>
      <xdr:nvPicPr>
        <xdr:cNvPr id="4109" name="Picture 13" descr="."/>
        <xdr:cNvPicPr>
          <a:picLocks noChangeAspect="1" noChangeArrowheads="1"/>
        </xdr:cNvPicPr>
      </xdr:nvPicPr>
      <xdr:blipFill>
        <a:blip xmlns:r="http://schemas.openxmlformats.org/officeDocument/2006/relationships" r:embed="rId4"/>
        <a:srcRect/>
        <a:stretch>
          <a:fillRect/>
        </a:stretch>
      </xdr:blipFill>
      <xdr:spPr bwMode="auto">
        <a:xfrm>
          <a:off x="57150" y="7162800"/>
          <a:ext cx="9525" cy="9525"/>
        </a:xfrm>
        <a:prstGeom prst="rect">
          <a:avLst/>
        </a:prstGeom>
        <a:noFill/>
      </xdr:spPr>
    </xdr:pic>
    <xdr:clientData/>
  </xdr:twoCellAnchor>
  <xdr:twoCellAnchor editAs="oneCell">
    <xdr:from>
      <xdr:col>0</xdr:col>
      <xdr:colOff>76200</xdr:colOff>
      <xdr:row>36</xdr:row>
      <xdr:rowOff>0</xdr:rowOff>
    </xdr:from>
    <xdr:to>
      <xdr:col>0</xdr:col>
      <xdr:colOff>85725</xdr:colOff>
      <xdr:row>36</xdr:row>
      <xdr:rowOff>9525</xdr:rowOff>
    </xdr:to>
    <xdr:pic>
      <xdr:nvPicPr>
        <xdr:cNvPr id="4110" name="Picture 14" descr="http://leadback.advertising.com/adcedge/lb?site=695501&amp;srvc=1&amp;betr=d6e577da_NDM_cs=%5b+%5dd845f82c_NDM_cs%5b720%5d&amp;betq=15721=%5b+%5d448900%5b720%5d"/>
        <xdr:cNvPicPr>
          <a:picLocks noChangeAspect="1" noChangeArrowheads="1"/>
        </xdr:cNvPicPr>
      </xdr:nvPicPr>
      <xdr:blipFill>
        <a:blip xmlns:r="http://schemas.openxmlformats.org/officeDocument/2006/relationships" r:embed="rId5"/>
        <a:srcRect/>
        <a:stretch>
          <a:fillRect/>
        </a:stretch>
      </xdr:blipFill>
      <xdr:spPr bwMode="auto">
        <a:xfrm>
          <a:off x="76200" y="7162800"/>
          <a:ext cx="9525" cy="9525"/>
        </a:xfrm>
        <a:prstGeom prst="rect">
          <a:avLst/>
        </a:prstGeom>
        <a:noFill/>
      </xdr:spPr>
    </xdr:pic>
    <xdr:clientData/>
  </xdr:twoCellAnchor>
  <xdr:twoCellAnchor editAs="oneCell">
    <xdr:from>
      <xdr:col>0</xdr:col>
      <xdr:colOff>95250</xdr:colOff>
      <xdr:row>36</xdr:row>
      <xdr:rowOff>0</xdr:rowOff>
    </xdr:from>
    <xdr:to>
      <xdr:col>0</xdr:col>
      <xdr:colOff>104775</xdr:colOff>
      <xdr:row>36</xdr:row>
      <xdr:rowOff>9525</xdr:rowOff>
    </xdr:to>
    <xdr:pic>
      <xdr:nvPicPr>
        <xdr:cNvPr id="4111" name="Picture 15" descr="http://www.googleadservices.com/pagead/conversion/1032613984/?label=Oe-QCOqm1QMQ4OCx7AM&amp;guid=ON&amp;script=0&amp;ord=8519824735259054"/>
        <xdr:cNvPicPr>
          <a:picLocks noChangeAspect="1" noChangeArrowheads="1"/>
        </xdr:cNvPicPr>
      </xdr:nvPicPr>
      <xdr:blipFill>
        <a:blip xmlns:r="http://schemas.openxmlformats.org/officeDocument/2006/relationships" r:embed="rId1"/>
        <a:srcRect/>
        <a:stretch>
          <a:fillRect/>
        </a:stretch>
      </xdr:blipFill>
      <xdr:spPr bwMode="auto">
        <a:xfrm>
          <a:off x="95250" y="7162800"/>
          <a:ext cx="9525" cy="9525"/>
        </a:xfrm>
        <a:prstGeom prst="rect">
          <a:avLst/>
        </a:prstGeom>
        <a:noFill/>
      </xdr:spPr>
    </xdr:pic>
    <xdr:clientData/>
  </xdr:twoCellAnchor>
  <xdr:twoCellAnchor editAs="oneCell">
    <xdr:from>
      <xdr:col>0</xdr:col>
      <xdr:colOff>114300</xdr:colOff>
      <xdr:row>36</xdr:row>
      <xdr:rowOff>0</xdr:rowOff>
    </xdr:from>
    <xdr:to>
      <xdr:col>0</xdr:col>
      <xdr:colOff>123825</xdr:colOff>
      <xdr:row>36</xdr:row>
      <xdr:rowOff>9525</xdr:rowOff>
    </xdr:to>
    <xdr:pic>
      <xdr:nvPicPr>
        <xdr:cNvPr id="4112" name="Picture 16" descr="http://ad.yieldmanager.com/pixel?adv=274138&amp;code=HTD6DP2UPJABRAHA34OYU6_n&amp;t=2"/>
        <xdr:cNvPicPr>
          <a:picLocks noChangeAspect="1" noChangeArrowheads="1"/>
        </xdr:cNvPicPr>
      </xdr:nvPicPr>
      <xdr:blipFill>
        <a:blip xmlns:r="http://schemas.openxmlformats.org/officeDocument/2006/relationships" r:embed="rId6"/>
        <a:srcRect/>
        <a:stretch>
          <a:fillRect/>
        </a:stretch>
      </xdr:blipFill>
      <xdr:spPr bwMode="auto">
        <a:xfrm>
          <a:off x="114300" y="7162800"/>
          <a:ext cx="9525" cy="9525"/>
        </a:xfrm>
        <a:prstGeom prst="rect">
          <a:avLst/>
        </a:prstGeom>
        <a:noFill/>
      </xdr:spPr>
    </xdr:pic>
    <xdr:clientData/>
  </xdr:twoCellAnchor>
  <xdr:twoCellAnchor editAs="oneCell">
    <xdr:from>
      <xdr:col>0</xdr:col>
      <xdr:colOff>133350</xdr:colOff>
      <xdr:row>36</xdr:row>
      <xdr:rowOff>0</xdr:rowOff>
    </xdr:from>
    <xdr:to>
      <xdr:col>0</xdr:col>
      <xdr:colOff>142875</xdr:colOff>
      <xdr:row>36</xdr:row>
      <xdr:rowOff>9525</xdr:rowOff>
    </xdr:to>
    <xdr:sp macro="" textlink="">
      <xdr:nvSpPr>
        <xdr:cNvPr id="4113" name="AutoShape 17" descr="http://ib.adnxs.com/seg?add=68252&amp;t=2"/>
        <xdr:cNvSpPr>
          <a:spLocks noChangeAspect="1" noChangeArrowheads="1"/>
        </xdr:cNvSpPr>
      </xdr:nvSpPr>
      <xdr:spPr bwMode="auto">
        <a:xfrm>
          <a:off x="133350" y="7162800"/>
          <a:ext cx="9525" cy="9525"/>
        </a:xfrm>
        <a:prstGeom prst="rect">
          <a:avLst/>
        </a:prstGeom>
        <a:noFill/>
      </xdr:spPr>
    </xdr:sp>
    <xdr:clientData/>
  </xdr:twoCellAnchor>
  <xdr:twoCellAnchor editAs="oneCell">
    <xdr:from>
      <xdr:col>0</xdr:col>
      <xdr:colOff>152400</xdr:colOff>
      <xdr:row>36</xdr:row>
      <xdr:rowOff>0</xdr:rowOff>
    </xdr:from>
    <xdr:to>
      <xdr:col>0</xdr:col>
      <xdr:colOff>161925</xdr:colOff>
      <xdr:row>36</xdr:row>
      <xdr:rowOff>9525</xdr:rowOff>
    </xdr:to>
    <xdr:pic>
      <xdr:nvPicPr>
        <xdr:cNvPr id="4114" name="Picture 18" descr="http://d.adroll.com/check/IKU2RCERLZBBHBHHCKU7E5/RBGWD3DFRRGUJOIEZQNBBR/HTD6DP2UPJABRAHA34OYU6"/>
        <xdr:cNvPicPr>
          <a:picLocks noChangeAspect="1" noChangeArrowheads="1"/>
        </xdr:cNvPicPr>
      </xdr:nvPicPr>
      <xdr:blipFill>
        <a:blip xmlns:r="http://schemas.openxmlformats.org/officeDocument/2006/relationships" r:embed="rId8" cstate="print"/>
        <a:srcRect/>
        <a:stretch>
          <a:fillRect/>
        </a:stretch>
      </xdr:blipFill>
      <xdr:spPr bwMode="auto">
        <a:xfrm>
          <a:off x="152400" y="7162800"/>
          <a:ext cx="9525" cy="9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athleen/My%20Documents/APUS/FINC600%20Corporate%20Finance%20New/FINC600Dec2010/Assignments/Week%205/RichardsJohn-FINC600-Week%205%20graded%20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tson/AppData/Local/Microsoft/Windows/Temporary%20Internet%20Files/Content.IE5/3G3T0S5P/FINC600%20Homework%20Templates%20for%20Students%20Weeks%201-7%20Oct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work 5"/>
      <sheetName val="12-6MC"/>
      <sheetName val="12-9C"/>
      <sheetName val="13-6C"/>
      <sheetName val="13-12MC"/>
      <sheetName val="13-13C"/>
      <sheetName val="graph data"/>
      <sheetName val="Sheet1"/>
      <sheetName val="Grade 98"/>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1"/>
      <sheetName val="P2-9"/>
      <sheetName val="P2-11"/>
      <sheetName val="P2-12"/>
      <sheetName val="P3-3 "/>
      <sheetName val="P3-4"/>
      <sheetName val="P3-7"/>
      <sheetName val="Week 2"/>
      <sheetName val="P4-5"/>
      <sheetName val="P4-7"/>
      <sheetName val="P5-3"/>
      <sheetName val="P5-8"/>
      <sheetName val="P6-2"/>
      <sheetName val="P6-8"/>
      <sheetName val="Week 3"/>
      <sheetName val="P7-2"/>
      <sheetName val="P7-7"/>
      <sheetName val="P8-6"/>
      <sheetName val="P8-8"/>
      <sheetName val="Week 4"/>
      <sheetName val="P9-2"/>
      <sheetName val="P9-11"/>
      <sheetName val="P10-9"/>
      <sheetName val="P10-14"/>
      <sheetName val="Week 5"/>
      <sheetName val="P12-5"/>
      <sheetName val="P12-6"/>
      <sheetName val="P13-3"/>
      <sheetName val="P13-6"/>
      <sheetName val="Week 6"/>
      <sheetName val="P14-2"/>
      <sheetName val="P14-3"/>
      <sheetName val="P15-1"/>
      <sheetName val="P15-6"/>
      <sheetName val="Week 7"/>
      <sheetName val="P18-2"/>
      <sheetName val="P18-4"/>
      <sheetName val="P19-3"/>
      <sheetName val="P1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33"/>
  <sheetViews>
    <sheetView showGridLines="0" showRowColHeaders="0" showRuler="0" view="pageLayout" topLeftCell="A2" workbookViewId="0">
      <selection activeCell="F28" sqref="F28"/>
    </sheetView>
  </sheetViews>
  <sheetFormatPr defaultRowHeight="15"/>
  <cols>
    <col min="2" max="2" width="6" customWidth="1"/>
    <col min="3" max="3" width="9.28515625" customWidth="1"/>
  </cols>
  <sheetData>
    <row r="1" spans="1:12" ht="15.75">
      <c r="A1" s="31" t="s">
        <v>58</v>
      </c>
      <c r="B1" s="93"/>
      <c r="C1" s="93"/>
      <c r="D1" s="93"/>
      <c r="E1" s="93"/>
      <c r="F1" s="93"/>
    </row>
    <row r="2" spans="1:12" ht="15.75">
      <c r="A2" s="31"/>
      <c r="B2" s="71"/>
      <c r="C2" s="71"/>
      <c r="D2" s="71"/>
      <c r="E2" s="71"/>
      <c r="F2" s="71"/>
    </row>
    <row r="4" spans="1:12" ht="15.75">
      <c r="B4" s="31" t="s">
        <v>59</v>
      </c>
      <c r="C4" s="31"/>
      <c r="D4" s="31"/>
      <c r="E4" s="31"/>
      <c r="F4" s="31"/>
      <c r="G4" s="31"/>
      <c r="H4" s="31"/>
    </row>
    <row r="5" spans="1:12" ht="21.75" customHeight="1">
      <c r="B5" s="72"/>
      <c r="C5" s="31"/>
      <c r="D5" s="31"/>
      <c r="E5" s="31"/>
      <c r="F5" s="31"/>
      <c r="G5" s="31"/>
      <c r="H5" s="31"/>
    </row>
    <row r="6" spans="1:12" ht="15.75" customHeight="1">
      <c r="A6" s="73"/>
      <c r="B6" s="74" t="s">
        <v>60</v>
      </c>
      <c r="C6" s="90" t="s">
        <v>61</v>
      </c>
      <c r="D6" s="90"/>
      <c r="E6" s="90"/>
      <c r="F6" s="90"/>
      <c r="G6" s="90"/>
      <c r="H6" s="90"/>
      <c r="I6" s="90"/>
      <c r="J6" s="90"/>
      <c r="K6" s="90"/>
      <c r="L6" s="90"/>
    </row>
    <row r="7" spans="1:12" ht="15.75" customHeight="1">
      <c r="A7" s="73"/>
      <c r="B7" s="74"/>
      <c r="C7" s="90"/>
      <c r="D7" s="90"/>
      <c r="E7" s="90"/>
      <c r="F7" s="90"/>
      <c r="G7" s="90"/>
      <c r="H7" s="90"/>
      <c r="I7" s="90"/>
      <c r="J7" s="90"/>
      <c r="K7" s="90"/>
      <c r="L7" s="90"/>
    </row>
    <row r="8" spans="1:12" ht="15.75">
      <c r="A8" s="73"/>
      <c r="B8" s="75"/>
      <c r="C8" s="76"/>
      <c r="D8" s="76"/>
      <c r="E8" s="76"/>
      <c r="F8" s="76"/>
      <c r="G8" s="76"/>
      <c r="H8" s="76"/>
      <c r="I8" s="76"/>
    </row>
    <row r="9" spans="1:12" ht="15.75">
      <c r="A9" s="73"/>
      <c r="B9" s="77" t="s">
        <v>62</v>
      </c>
      <c r="C9" s="94" t="s">
        <v>63</v>
      </c>
      <c r="D9" s="94"/>
      <c r="E9" s="94"/>
      <c r="F9" s="94"/>
      <c r="G9" s="94"/>
      <c r="H9" s="94"/>
    </row>
    <row r="10" spans="1:12" ht="15.75">
      <c r="A10" s="73"/>
      <c r="B10" s="78"/>
      <c r="C10" s="31"/>
      <c r="D10" s="31"/>
      <c r="E10" s="31"/>
      <c r="F10" s="31"/>
      <c r="G10" s="31"/>
      <c r="H10" s="31"/>
    </row>
    <row r="11" spans="1:12" ht="15.75">
      <c r="A11" s="73"/>
      <c r="B11" s="74" t="s">
        <v>64</v>
      </c>
      <c r="C11" s="94" t="s">
        <v>65</v>
      </c>
      <c r="D11" s="94"/>
      <c r="E11" s="94"/>
      <c r="F11" s="94"/>
      <c r="G11" s="31"/>
      <c r="H11" s="31"/>
    </row>
    <row r="12" spans="1:12" ht="15.75">
      <c r="A12" s="73"/>
      <c r="B12" s="79"/>
      <c r="C12" s="80"/>
      <c r="D12" s="80"/>
      <c r="E12" s="80"/>
      <c r="F12" s="80"/>
      <c r="G12" s="80"/>
      <c r="H12" s="80"/>
    </row>
    <row r="13" spans="1:12" ht="15.75">
      <c r="A13" s="73"/>
      <c r="B13" s="79"/>
      <c r="C13" s="81" t="s">
        <v>4</v>
      </c>
      <c r="D13" s="94" t="s">
        <v>66</v>
      </c>
      <c r="E13" s="94"/>
      <c r="F13" s="94"/>
      <c r="G13" s="80"/>
      <c r="H13" s="80"/>
    </row>
    <row r="14" spans="1:12" ht="15.75">
      <c r="A14" s="73"/>
      <c r="B14" s="79"/>
      <c r="C14" s="80"/>
      <c r="D14" s="80"/>
      <c r="E14" s="80"/>
      <c r="F14" s="80"/>
      <c r="G14" s="80"/>
      <c r="H14" s="80"/>
    </row>
    <row r="15" spans="1:12" ht="15.75">
      <c r="A15" s="73"/>
      <c r="B15" s="79"/>
      <c r="C15" s="81" t="s">
        <v>11</v>
      </c>
      <c r="D15" s="90" t="s">
        <v>67</v>
      </c>
      <c r="E15" s="90"/>
      <c r="F15" s="90"/>
      <c r="G15" s="90"/>
      <c r="H15" s="90"/>
      <c r="I15" s="90"/>
      <c r="J15" s="90"/>
      <c r="K15" s="90"/>
      <c r="L15" s="90"/>
    </row>
    <row r="16" spans="1:12" ht="15.75">
      <c r="A16" s="73"/>
      <c r="B16" s="79"/>
      <c r="C16" s="80"/>
      <c r="D16" s="90"/>
      <c r="E16" s="90"/>
      <c r="F16" s="90"/>
      <c r="G16" s="90"/>
      <c r="H16" s="90"/>
      <c r="I16" s="90"/>
      <c r="J16" s="90"/>
      <c r="K16" s="90"/>
      <c r="L16" s="90"/>
    </row>
    <row r="17" spans="1:12" ht="15.75">
      <c r="A17" s="73"/>
      <c r="B17" s="79"/>
      <c r="C17" s="80"/>
      <c r="D17" s="90"/>
      <c r="E17" s="90"/>
      <c r="F17" s="90"/>
      <c r="G17" s="90"/>
      <c r="H17" s="90"/>
      <c r="I17" s="90"/>
      <c r="J17" s="90"/>
      <c r="K17" s="90"/>
      <c r="L17" s="90"/>
    </row>
    <row r="18" spans="1:12" ht="15.75">
      <c r="A18" s="73"/>
      <c r="B18" s="79"/>
      <c r="C18" s="80"/>
      <c r="D18" s="90"/>
      <c r="E18" s="90"/>
      <c r="F18" s="90"/>
      <c r="G18" s="90"/>
      <c r="H18" s="90"/>
      <c r="I18" s="90"/>
      <c r="J18" s="90"/>
      <c r="K18" s="90"/>
      <c r="L18" s="90"/>
    </row>
    <row r="19" spans="1:12" ht="15.75">
      <c r="A19" s="73"/>
      <c r="B19" s="79"/>
      <c r="C19" s="81" t="s">
        <v>29</v>
      </c>
      <c r="D19" s="90" t="s">
        <v>68</v>
      </c>
      <c r="E19" s="90"/>
      <c r="F19" s="90"/>
      <c r="G19" s="90"/>
      <c r="H19" s="90"/>
      <c r="I19" s="90"/>
      <c r="J19" s="90"/>
      <c r="K19" s="90"/>
      <c r="L19" s="90"/>
    </row>
    <row r="20" spans="1:12" ht="15.75">
      <c r="A20" s="73"/>
      <c r="B20" s="79"/>
      <c r="C20" s="80"/>
      <c r="D20" s="90"/>
      <c r="E20" s="90"/>
      <c r="F20" s="90"/>
      <c r="G20" s="90"/>
      <c r="H20" s="90"/>
      <c r="I20" s="90"/>
      <c r="J20" s="90"/>
      <c r="K20" s="90"/>
      <c r="L20" s="90"/>
    </row>
    <row r="21" spans="1:12" ht="15.75">
      <c r="A21" s="73"/>
      <c r="B21" s="79"/>
      <c r="C21" s="80"/>
      <c r="D21" s="76"/>
      <c r="E21" s="76"/>
      <c r="F21" s="76"/>
      <c r="G21" s="76"/>
      <c r="H21" s="76"/>
    </row>
    <row r="22" spans="1:12" ht="15.75">
      <c r="A22" s="73"/>
      <c r="B22" s="74" t="s">
        <v>69</v>
      </c>
      <c r="C22" s="91" t="s">
        <v>70</v>
      </c>
      <c r="D22" s="91"/>
      <c r="E22" s="91"/>
      <c r="F22" s="91"/>
      <c r="G22" s="91"/>
      <c r="H22" s="91"/>
      <c r="I22" s="91"/>
      <c r="J22" s="91"/>
      <c r="K22" s="91"/>
      <c r="L22" s="91"/>
    </row>
    <row r="23" spans="1:12" ht="16.5" customHeight="1">
      <c r="B23" s="82"/>
      <c r="C23" s="91"/>
      <c r="D23" s="91"/>
      <c r="E23" s="91"/>
      <c r="F23" s="91"/>
      <c r="G23" s="91"/>
      <c r="H23" s="91"/>
      <c r="I23" s="91"/>
      <c r="J23" s="91"/>
      <c r="K23" s="91"/>
      <c r="L23" s="91"/>
    </row>
    <row r="24" spans="1:12">
      <c r="B24" s="82"/>
      <c r="C24" s="82"/>
      <c r="D24" s="82"/>
      <c r="E24" s="82"/>
      <c r="F24" s="82"/>
      <c r="G24" s="82"/>
      <c r="H24" s="82"/>
    </row>
    <row r="25" spans="1:12">
      <c r="B25" s="82"/>
      <c r="C25" s="82"/>
      <c r="D25" s="82"/>
      <c r="E25" s="82"/>
      <c r="F25" s="82"/>
      <c r="G25" s="82"/>
      <c r="H25" s="82"/>
    </row>
    <row r="26" spans="1:12">
      <c r="B26" s="82"/>
      <c r="C26" s="82"/>
      <c r="D26" s="82"/>
      <c r="E26" s="82"/>
      <c r="F26" s="82"/>
      <c r="G26" s="82"/>
      <c r="H26" s="82"/>
    </row>
    <row r="27" spans="1:12" ht="15.75">
      <c r="B27" s="82"/>
      <c r="C27" s="83"/>
      <c r="D27" s="82"/>
      <c r="E27" s="92"/>
      <c r="F27" s="92"/>
      <c r="G27" s="92"/>
      <c r="H27" s="92"/>
    </row>
    <row r="28" spans="1:12">
      <c r="B28" s="82"/>
      <c r="C28" s="84"/>
      <c r="D28" s="84"/>
      <c r="E28" s="84"/>
      <c r="F28" s="84"/>
      <c r="G28" s="84"/>
      <c r="H28" s="84"/>
    </row>
    <row r="29" spans="1:12" ht="15.75" customHeight="1">
      <c r="B29" s="82"/>
      <c r="C29" s="84"/>
      <c r="D29" s="84"/>
      <c r="E29" s="84"/>
      <c r="F29" s="84"/>
      <c r="G29" s="84"/>
      <c r="H29" s="84"/>
    </row>
    <row r="30" spans="1:12" ht="45.75" customHeight="1">
      <c r="B30" s="82"/>
      <c r="C30" s="84"/>
      <c r="D30" s="84"/>
      <c r="E30" s="84"/>
      <c r="F30" s="84"/>
      <c r="G30" s="84"/>
      <c r="H30" s="84"/>
    </row>
    <row r="31" spans="1:12">
      <c r="B31" s="82"/>
      <c r="C31" s="82"/>
      <c r="D31" s="82"/>
      <c r="E31" s="82"/>
      <c r="F31" s="82"/>
      <c r="G31" s="82"/>
      <c r="H31" s="82"/>
    </row>
    <row r="32" spans="1:12">
      <c r="B32" s="82"/>
      <c r="C32" s="82"/>
      <c r="D32" s="82"/>
      <c r="E32" s="82"/>
      <c r="F32" s="82"/>
      <c r="G32" s="82"/>
      <c r="H32" s="82"/>
    </row>
    <row r="33" spans="2:8">
      <c r="B33" s="82"/>
      <c r="C33" s="82"/>
      <c r="D33" s="82"/>
      <c r="E33" s="82"/>
      <c r="F33" s="82"/>
      <c r="G33" s="82"/>
      <c r="H33" s="82"/>
    </row>
  </sheetData>
  <mergeCells count="9">
    <mergeCell ref="D19:L20"/>
    <mergeCell ref="C22:L23"/>
    <mergeCell ref="E27:H27"/>
    <mergeCell ref="B1:F1"/>
    <mergeCell ref="C6:L7"/>
    <mergeCell ref="C9:H9"/>
    <mergeCell ref="C11:F11"/>
    <mergeCell ref="D13:F13"/>
    <mergeCell ref="D15:L18"/>
  </mergeCells>
  <pageMargins left="0.7" right="0.7" top="0.75" bottom="0.75" header="0.3" footer="0.3"/>
  <pageSetup scale="65" orientation="portrait" horizontalDpi="200" verticalDpi="200" r:id="rId1"/>
  <headerFooter>
    <oddHeader>&amp;C&amp;16Instructions</oddHeader>
    <oddFooter>&amp;CPrinciples of Corporate Finance, Concise, 2nd Edition</oddFooter>
  </headerFooter>
</worksheet>
</file>

<file path=xl/worksheets/sheet2.xml><?xml version="1.0" encoding="utf-8"?>
<worksheet xmlns="http://schemas.openxmlformats.org/spreadsheetml/2006/main" xmlns:r="http://schemas.openxmlformats.org/officeDocument/2006/relationships">
  <dimension ref="A1:K45"/>
  <sheetViews>
    <sheetView view="pageLayout" topLeftCell="A15" workbookViewId="0">
      <selection activeCell="D27" sqref="D27"/>
    </sheetView>
  </sheetViews>
  <sheetFormatPr defaultRowHeight="15"/>
  <cols>
    <col min="1" max="1" width="8.5703125" customWidth="1"/>
    <col min="2" max="2" width="27.42578125" customWidth="1"/>
    <col min="3" max="3" width="13.140625" customWidth="1"/>
    <col min="4" max="4" width="13.85546875" customWidth="1"/>
    <col min="6" max="7" width="6" customWidth="1"/>
    <col min="8" max="8" width="1.85546875" customWidth="1"/>
    <col min="9" max="9" width="2.28515625" hidden="1" customWidth="1"/>
  </cols>
  <sheetData>
    <row r="1" spans="1:9">
      <c r="A1" s="1" t="s">
        <v>0</v>
      </c>
    </row>
    <row r="2" spans="1:9">
      <c r="A2" s="1"/>
    </row>
    <row r="3" spans="1:9" ht="15" customHeight="1">
      <c r="A3" s="95" t="s">
        <v>1</v>
      </c>
      <c r="B3" s="95"/>
      <c r="C3" s="95"/>
      <c r="D3" s="95"/>
      <c r="E3" s="95"/>
      <c r="F3" s="95"/>
      <c r="G3" s="95"/>
      <c r="H3" s="95"/>
      <c r="I3" s="95"/>
    </row>
    <row r="4" spans="1:9">
      <c r="A4" s="95"/>
      <c r="B4" s="95"/>
      <c r="C4" s="95"/>
      <c r="D4" s="95"/>
      <c r="E4" s="95"/>
      <c r="F4" s="95"/>
      <c r="G4" s="95"/>
      <c r="H4" s="95"/>
      <c r="I4" s="95"/>
    </row>
    <row r="5" spans="1:9">
      <c r="A5" s="95"/>
      <c r="B5" s="95"/>
      <c r="C5" s="95"/>
      <c r="D5" s="95"/>
      <c r="E5" s="95"/>
      <c r="F5" s="95"/>
      <c r="G5" s="95"/>
      <c r="H5" s="95"/>
      <c r="I5" s="95"/>
    </row>
    <row r="6" spans="1:9">
      <c r="A6" s="95"/>
      <c r="B6" s="95"/>
      <c r="C6" s="95"/>
      <c r="D6" s="95"/>
      <c r="E6" s="95"/>
      <c r="F6" s="95"/>
      <c r="G6" s="95"/>
      <c r="H6" s="95"/>
      <c r="I6" s="95"/>
    </row>
    <row r="7" spans="1:9">
      <c r="A7" s="95"/>
      <c r="B7" s="95"/>
      <c r="C7" s="95"/>
      <c r="D7" s="95"/>
      <c r="E7" s="95"/>
      <c r="F7" s="95"/>
      <c r="G7" s="95"/>
      <c r="H7" s="95"/>
      <c r="I7" s="95"/>
    </row>
    <row r="8" spans="1:9">
      <c r="A8" s="95"/>
      <c r="B8" s="95"/>
      <c r="C8" s="95"/>
      <c r="D8" s="95"/>
      <c r="E8" s="95"/>
      <c r="F8" s="95"/>
      <c r="G8" s="95"/>
      <c r="H8" s="95"/>
      <c r="I8" s="95"/>
    </row>
    <row r="9" spans="1:9">
      <c r="A9" s="95"/>
      <c r="B9" s="95"/>
      <c r="C9" s="95"/>
      <c r="D9" s="95"/>
      <c r="E9" s="95"/>
      <c r="F9" s="95"/>
      <c r="G9" s="95"/>
      <c r="H9" s="95"/>
      <c r="I9" s="95"/>
    </row>
    <row r="10" spans="1:9">
      <c r="A10" s="95"/>
      <c r="B10" s="95"/>
      <c r="C10" s="95"/>
      <c r="D10" s="95"/>
      <c r="E10" s="95"/>
      <c r="F10" s="95"/>
      <c r="G10" s="95"/>
      <c r="H10" s="95"/>
      <c r="I10" s="95"/>
    </row>
    <row r="11" spans="1:9">
      <c r="A11" s="95"/>
      <c r="B11" s="95"/>
      <c r="C11" s="95"/>
      <c r="D11" s="95"/>
      <c r="E11" s="95"/>
      <c r="F11" s="95"/>
      <c r="G11" s="95"/>
      <c r="H11" s="95"/>
      <c r="I11" s="95"/>
    </row>
    <row r="12" spans="1:9">
      <c r="A12" s="95"/>
      <c r="B12" s="95"/>
      <c r="C12" s="95"/>
      <c r="D12" s="95"/>
      <c r="E12" s="95"/>
      <c r="F12" s="95"/>
      <c r="G12" s="95"/>
      <c r="H12" s="95"/>
      <c r="I12" s="95"/>
    </row>
    <row r="13" spans="1:9">
      <c r="A13" s="95"/>
      <c r="B13" s="95"/>
      <c r="C13" s="95"/>
      <c r="D13" s="95"/>
      <c r="E13" s="95"/>
      <c r="F13" s="95"/>
      <c r="G13" s="95"/>
      <c r="H13" s="95"/>
      <c r="I13" s="95"/>
    </row>
    <row r="14" spans="1:9">
      <c r="A14" s="2"/>
      <c r="B14" s="2"/>
      <c r="C14" s="2"/>
      <c r="D14" s="2"/>
      <c r="E14" s="2"/>
      <c r="F14" s="2"/>
      <c r="G14" s="2"/>
      <c r="H14" s="2"/>
      <c r="I14" s="2"/>
    </row>
    <row r="15" spans="1:9">
      <c r="A15" s="3" t="s">
        <v>2</v>
      </c>
      <c r="B15" s="4"/>
      <c r="C15" s="4"/>
      <c r="D15" s="4"/>
      <c r="E15" s="4"/>
      <c r="F15" s="2"/>
      <c r="G15" s="2"/>
      <c r="H15" s="2"/>
      <c r="I15" s="2"/>
    </row>
    <row r="16" spans="1:9">
      <c r="A16" s="3"/>
      <c r="B16" s="4"/>
      <c r="C16" s="5" t="s">
        <v>3</v>
      </c>
      <c r="D16" s="4"/>
      <c r="E16" s="4"/>
      <c r="F16" s="2"/>
      <c r="G16" s="2"/>
      <c r="H16" s="2"/>
      <c r="I16" s="2"/>
    </row>
    <row r="17" spans="1:11">
      <c r="A17" t="s">
        <v>4</v>
      </c>
      <c r="B17" s="6" t="s">
        <v>5</v>
      </c>
      <c r="C17" s="7">
        <f>(140*5000)</f>
        <v>700000</v>
      </c>
      <c r="D17" s="4"/>
      <c r="E17" s="4"/>
      <c r="F17" s="4"/>
      <c r="G17" s="2"/>
      <c r="H17" s="2"/>
      <c r="I17" s="2"/>
    </row>
    <row r="18" spans="1:11">
      <c r="B18" s="6" t="s">
        <v>7</v>
      </c>
      <c r="C18" s="7">
        <f>(119*5000)</f>
        <v>595000</v>
      </c>
      <c r="D18" s="8"/>
      <c r="E18" s="9"/>
      <c r="F18" s="9"/>
      <c r="G18" s="10"/>
      <c r="H18" s="11"/>
      <c r="I18" s="2"/>
    </row>
    <row r="19" spans="1:11">
      <c r="B19" s="6" t="s">
        <v>8</v>
      </c>
      <c r="C19" s="7">
        <f>20/(D23-0.025)</f>
        <v>119.14893617021278</v>
      </c>
      <c r="D19" s="12"/>
      <c r="E19" s="12"/>
      <c r="F19" s="12"/>
      <c r="G19" s="13"/>
      <c r="H19" s="11"/>
      <c r="I19" s="2"/>
    </row>
    <row r="20" spans="1:11">
      <c r="B20" s="3"/>
      <c r="C20" s="4"/>
      <c r="D20" s="4"/>
      <c r="E20" s="4"/>
      <c r="F20" s="4"/>
      <c r="G20" s="2"/>
      <c r="H20" s="2"/>
      <c r="I20" s="2"/>
    </row>
    <row r="21" spans="1:11">
      <c r="B21" s="3"/>
      <c r="C21" s="4"/>
      <c r="D21" s="4"/>
      <c r="E21" s="4"/>
      <c r="F21" s="4"/>
      <c r="G21" s="2"/>
      <c r="H21" s="2"/>
      <c r="I21" s="2"/>
    </row>
    <row r="22" spans="1:11">
      <c r="B22" s="14"/>
      <c r="C22" s="5" t="s">
        <v>10</v>
      </c>
      <c r="D22" s="5" t="s">
        <v>3</v>
      </c>
      <c r="E22" s="4"/>
      <c r="F22" s="4"/>
      <c r="G22" s="2"/>
      <c r="H22" s="2"/>
      <c r="I22" s="2"/>
    </row>
    <row r="23" spans="1:11">
      <c r="A23" t="s">
        <v>11</v>
      </c>
      <c r="B23" s="15" t="s">
        <v>12</v>
      </c>
      <c r="C23" s="16" t="s">
        <v>71</v>
      </c>
      <c r="D23" s="88">
        <f>(20/140)+0.05</f>
        <v>0.19285714285714284</v>
      </c>
      <c r="E23" s="12"/>
      <c r="F23" s="18"/>
    </row>
    <row r="24" spans="1:11">
      <c r="B24" s="19" t="s">
        <v>14</v>
      </c>
      <c r="C24" s="15"/>
      <c r="D24" s="20">
        <f>140*(1+D23)</f>
        <v>167</v>
      </c>
      <c r="E24" s="12"/>
      <c r="F24" s="21"/>
    </row>
    <row r="25" spans="1:11">
      <c r="B25" s="19" t="s">
        <v>15</v>
      </c>
      <c r="C25" s="15"/>
      <c r="D25" s="22">
        <f>50000/D24</f>
        <v>299.40119760479041</v>
      </c>
      <c r="E25" s="12"/>
      <c r="F25" s="23"/>
      <c r="K25" s="24"/>
    </row>
    <row r="26" spans="1:11">
      <c r="B26" s="19" t="s">
        <v>16</v>
      </c>
      <c r="C26" s="15"/>
      <c r="D26" s="25">
        <f>10.64/(0.193-0.117)</f>
        <v>140</v>
      </c>
      <c r="E26" s="12"/>
      <c r="F26" s="26"/>
      <c r="K26" s="24"/>
    </row>
    <row r="27" spans="1:11">
      <c r="A27" s="27"/>
      <c r="B27" s="85"/>
      <c r="C27" s="26"/>
      <c r="D27" s="12"/>
      <c r="E27" s="28"/>
      <c r="F27" s="24"/>
      <c r="K27" s="18"/>
    </row>
    <row r="28" spans="1:11">
      <c r="A28" s="29"/>
      <c r="B28" s="86"/>
      <c r="C28" s="30"/>
      <c r="D28" s="28"/>
      <c r="E28" s="18"/>
      <c r="K28" s="21"/>
    </row>
    <row r="29" spans="1:11">
      <c r="A29" s="29"/>
      <c r="C29" s="21"/>
      <c r="D29" s="28"/>
      <c r="E29" s="21"/>
      <c r="K29" s="23"/>
    </row>
    <row r="30" spans="1:11">
      <c r="A30" s="29"/>
      <c r="B30" s="86"/>
      <c r="C30" s="28"/>
      <c r="D30" s="28"/>
      <c r="E30" s="12"/>
      <c r="K30" s="24"/>
    </row>
    <row r="31" spans="1:11">
      <c r="A31" s="29"/>
      <c r="B31" s="86"/>
      <c r="C31" s="26"/>
      <c r="D31" s="28"/>
      <c r="E31" s="12"/>
      <c r="K31" s="24"/>
    </row>
    <row r="32" spans="1:11">
      <c r="A32" s="29"/>
      <c r="C32" s="28"/>
      <c r="D32" s="28"/>
      <c r="E32" s="12"/>
    </row>
    <row r="33" spans="1:6">
      <c r="A33" s="29"/>
      <c r="B33" s="86"/>
      <c r="C33" s="28"/>
      <c r="D33" s="28"/>
      <c r="E33" s="12"/>
    </row>
    <row r="34" spans="1:6">
      <c r="A34" s="27"/>
      <c r="C34" s="32"/>
      <c r="D34" s="12"/>
      <c r="E34" s="12"/>
      <c r="F34" s="33"/>
    </row>
    <row r="35" spans="1:6">
      <c r="A35" s="12"/>
      <c r="B35" s="86"/>
      <c r="C35" s="28"/>
      <c r="D35" s="28"/>
      <c r="E35" s="12"/>
    </row>
    <row r="37" spans="1:6" ht="15.75">
      <c r="B37" s="86"/>
      <c r="C37" s="31"/>
    </row>
    <row r="38" spans="1:6">
      <c r="B38" s="86"/>
      <c r="D38" s="24"/>
    </row>
    <row r="39" spans="1:6">
      <c r="B39" s="87"/>
    </row>
    <row r="40" spans="1:6">
      <c r="B40" s="87"/>
      <c r="C40" s="24"/>
    </row>
    <row r="41" spans="1:6" ht="15.75">
      <c r="A41" s="34"/>
      <c r="B41" s="87"/>
    </row>
    <row r="42" spans="1:6" ht="15.75">
      <c r="A42" s="34"/>
    </row>
    <row r="43" spans="1:6" ht="15.75">
      <c r="A43" s="34"/>
    </row>
    <row r="44" spans="1:6" ht="15.75">
      <c r="A44" s="34"/>
    </row>
    <row r="45" spans="1:6" ht="15.75">
      <c r="A45" s="34"/>
    </row>
  </sheetData>
  <mergeCells count="1">
    <mergeCell ref="A3:I13"/>
  </mergeCells>
  <pageMargins left="0.7" right="0.7" top="0.75" bottom="0.75" header="0.3" footer="0.3"/>
  <pageSetup scale="70" orientation="portrait" verticalDpi="200" r:id="rId1"/>
  <headerFooter>
    <oddHeader>&amp;LInstructions:  Please refer to your book for assistance with your homework. Post your work in the worksheet. Highlight your final answer.</oddHeader>
    <oddFooter>&amp;CPrinciples of Corporate Finance, Concise, 2nd Edition</oddFooter>
  </headerFooter>
  <drawing r:id="rId2"/>
</worksheet>
</file>

<file path=xl/worksheets/sheet3.xml><?xml version="1.0" encoding="utf-8"?>
<worksheet xmlns="http://schemas.openxmlformats.org/spreadsheetml/2006/main" xmlns:r="http://schemas.openxmlformats.org/officeDocument/2006/relationships">
  <dimension ref="A2:E38"/>
  <sheetViews>
    <sheetView view="pageLayout" topLeftCell="A19" workbookViewId="0">
      <selection activeCell="H32" sqref="H32:I32"/>
    </sheetView>
  </sheetViews>
  <sheetFormatPr defaultRowHeight="15"/>
  <cols>
    <col min="1" max="1" width="9.140625" customWidth="1"/>
    <col min="2" max="2" width="30.140625" customWidth="1"/>
    <col min="3" max="3" width="16.28515625" customWidth="1"/>
  </cols>
  <sheetData>
    <row r="2" spans="1:5">
      <c r="A2" s="1" t="s">
        <v>17</v>
      </c>
    </row>
    <row r="3" spans="1:5">
      <c r="A3" s="1"/>
    </row>
    <row r="4" spans="1:5">
      <c r="A4" s="35" t="s">
        <v>18</v>
      </c>
      <c r="B4" s="36"/>
      <c r="C4" s="36"/>
      <c r="D4" s="36"/>
      <c r="E4" s="36"/>
    </row>
    <row r="5" spans="1:5" ht="15.75" thickBot="1">
      <c r="A5" s="37"/>
      <c r="B5" s="36"/>
      <c r="C5" s="36"/>
      <c r="D5" s="36"/>
      <c r="E5" s="36"/>
    </row>
    <row r="6" spans="1:5" ht="15.75" thickBot="1">
      <c r="A6" s="38"/>
      <c r="B6" s="39" t="s">
        <v>19</v>
      </c>
      <c r="C6" s="40" t="s">
        <v>20</v>
      </c>
      <c r="D6" s="36"/>
      <c r="E6" s="36"/>
    </row>
    <row r="7" spans="1:5" ht="15.75" thickBot="1">
      <c r="A7" s="38"/>
      <c r="B7" s="41" t="s">
        <v>21</v>
      </c>
      <c r="C7" s="42" t="s">
        <v>22</v>
      </c>
      <c r="D7" s="36"/>
      <c r="E7" s="36"/>
    </row>
    <row r="8" spans="1:5" ht="15.75" thickBot="1">
      <c r="A8" s="38"/>
      <c r="B8" s="41" t="s">
        <v>23</v>
      </c>
      <c r="C8" s="43">
        <v>0.5</v>
      </c>
      <c r="D8" s="36"/>
      <c r="E8" s="36"/>
    </row>
    <row r="9" spans="1:5" ht="15.75" thickBot="1">
      <c r="A9" s="38"/>
      <c r="B9" s="41" t="s">
        <v>24</v>
      </c>
      <c r="C9" s="44">
        <v>2.75</v>
      </c>
      <c r="D9" s="36"/>
      <c r="E9" s="36"/>
    </row>
    <row r="10" spans="1:5" ht="15.75" thickBot="1">
      <c r="A10" s="38"/>
      <c r="B10" s="41" t="s">
        <v>25</v>
      </c>
      <c r="C10" s="45">
        <v>130</v>
      </c>
      <c r="D10" s="36"/>
      <c r="E10" s="36"/>
    </row>
    <row r="11" spans="1:5">
      <c r="A11" s="38"/>
      <c r="B11" s="46"/>
      <c r="C11" s="47"/>
      <c r="D11" s="36"/>
      <c r="E11" s="36"/>
    </row>
    <row r="12" spans="1:5" ht="15.75" customHeight="1">
      <c r="A12" s="95" t="s">
        <v>26</v>
      </c>
      <c r="B12" s="95"/>
      <c r="C12" s="95"/>
      <c r="D12" s="95"/>
      <c r="E12" s="95"/>
    </row>
    <row r="13" spans="1:5" ht="15.75" customHeight="1">
      <c r="A13" s="95"/>
      <c r="B13" s="95"/>
      <c r="C13" s="95"/>
      <c r="D13" s="95"/>
      <c r="E13" s="95"/>
    </row>
    <row r="14" spans="1:5" ht="15.75" customHeight="1">
      <c r="A14" s="95"/>
      <c r="B14" s="95"/>
      <c r="C14" s="95"/>
      <c r="D14" s="95"/>
      <c r="E14" s="95"/>
    </row>
    <row r="15" spans="1:5" ht="15.75" customHeight="1">
      <c r="A15" s="95"/>
      <c r="B15" s="95"/>
      <c r="C15" s="95"/>
      <c r="D15" s="95"/>
      <c r="E15" s="95"/>
    </row>
    <row r="16" spans="1:5" ht="15.75" customHeight="1">
      <c r="A16" s="95"/>
      <c r="B16" s="95"/>
      <c r="C16" s="95"/>
      <c r="D16" s="95"/>
      <c r="E16" s="95"/>
    </row>
    <row r="17" spans="1:5" ht="15.75" customHeight="1">
      <c r="A17" s="95"/>
      <c r="B17" s="95"/>
      <c r="C17" s="95"/>
      <c r="D17" s="95"/>
      <c r="E17" s="95"/>
    </row>
    <row r="18" spans="1:5" ht="15.75" customHeight="1">
      <c r="A18" s="95"/>
      <c r="B18" s="95"/>
      <c r="C18" s="95"/>
      <c r="D18" s="95"/>
      <c r="E18" s="95"/>
    </row>
    <row r="19" spans="1:5" ht="15" customHeight="1">
      <c r="A19" s="95"/>
      <c r="B19" s="95"/>
      <c r="C19" s="95"/>
      <c r="D19" s="95"/>
      <c r="E19" s="95"/>
    </row>
    <row r="20" spans="1:5" ht="15" customHeight="1">
      <c r="A20" s="95"/>
      <c r="B20" s="95"/>
      <c r="C20" s="95"/>
      <c r="D20" s="95"/>
      <c r="E20" s="95"/>
    </row>
    <row r="21" spans="1:5" ht="32.25" customHeight="1">
      <c r="A21" s="95"/>
      <c r="B21" s="95"/>
      <c r="C21" s="95"/>
      <c r="D21" s="95"/>
      <c r="E21" s="95"/>
    </row>
    <row r="22" spans="1:5" s="24" customFormat="1" ht="15.75" customHeight="1">
      <c r="A22" s="48"/>
      <c r="B22" s="48"/>
      <c r="C22" s="48"/>
      <c r="D22" s="48"/>
      <c r="E22" s="48"/>
    </row>
    <row r="23" spans="1:5" ht="15.75">
      <c r="A23" s="3" t="s">
        <v>27</v>
      </c>
      <c r="B23" s="49"/>
      <c r="C23" s="49"/>
      <c r="D23" s="50"/>
      <c r="E23" s="50"/>
    </row>
    <row r="24" spans="1:5">
      <c r="A24" s="12"/>
      <c r="B24" s="12"/>
      <c r="C24" s="51" t="s">
        <v>3</v>
      </c>
    </row>
    <row r="25" spans="1:5">
      <c r="A25" s="15" t="s">
        <v>4</v>
      </c>
      <c r="B25" s="15" t="s">
        <v>28</v>
      </c>
      <c r="C25" s="25">
        <f>130-2.75</f>
        <v>127.25</v>
      </c>
      <c r="D25" s="24"/>
      <c r="E25" s="24"/>
    </row>
    <row r="26" spans="1:5">
      <c r="A26" s="15" t="s">
        <v>11</v>
      </c>
      <c r="B26" s="15" t="s">
        <v>28</v>
      </c>
      <c r="C26" s="25">
        <v>130</v>
      </c>
      <c r="D26" s="24"/>
      <c r="E26" s="24"/>
    </row>
    <row r="27" spans="1:5">
      <c r="A27" s="15"/>
      <c r="B27" s="15" t="s">
        <v>15</v>
      </c>
      <c r="C27" s="22">
        <f>110000000/130</f>
        <v>846153.84615384613</v>
      </c>
      <c r="D27" s="24" t="s">
        <v>72</v>
      </c>
      <c r="E27" s="24"/>
    </row>
    <row r="28" spans="1:5">
      <c r="A28" s="15" t="s">
        <v>29</v>
      </c>
      <c r="B28" s="15" t="s">
        <v>30</v>
      </c>
      <c r="C28" s="25">
        <f>C26-5.5</f>
        <v>124.5</v>
      </c>
      <c r="D28" s="24"/>
      <c r="E28" s="24"/>
    </row>
    <row r="29" spans="1:5">
      <c r="A29" s="15"/>
      <c r="B29" s="15" t="s">
        <v>31</v>
      </c>
      <c r="C29" s="22">
        <f>110000000/124.5</f>
        <v>883534.13654618477</v>
      </c>
      <c r="D29" s="24" t="s">
        <v>73</v>
      </c>
      <c r="E29" s="24"/>
    </row>
    <row r="30" spans="1:5">
      <c r="B30" s="86"/>
    </row>
    <row r="31" spans="1:5">
      <c r="B31" s="86"/>
    </row>
    <row r="32" spans="1:5">
      <c r="B32" s="86"/>
    </row>
    <row r="33" spans="2:2">
      <c r="B33" s="86"/>
    </row>
    <row r="34" spans="2:2">
      <c r="B34" s="86"/>
    </row>
    <row r="35" spans="2:2">
      <c r="B35" s="86"/>
    </row>
    <row r="36" spans="2:2">
      <c r="B36" s="86"/>
    </row>
    <row r="37" spans="2:2">
      <c r="B37" s="86"/>
    </row>
    <row r="38" spans="2:2">
      <c r="B38" s="86"/>
    </row>
  </sheetData>
  <mergeCells count="1">
    <mergeCell ref="A12:E21"/>
  </mergeCells>
  <pageMargins left="0.7" right="0.7" top="0.75" bottom="0.75" header="0.3" footer="0.3"/>
  <pageSetup scale="65" orientation="portrait" verticalDpi="200" r:id="rId1"/>
  <headerFooter>
    <oddHeader>&amp;LInstructions:  Please refer to your book for assistance with your homework. Post your work in the worksheet. Highlight your final answer.</oddHeader>
    <oddFooter>&amp;CPrinciples of Corporate Finance, Concise, 2nd Edition</oddFooter>
  </headerFooter>
  <drawing r:id="rId2"/>
</worksheet>
</file>

<file path=xl/worksheets/sheet4.xml><?xml version="1.0" encoding="utf-8"?>
<worksheet xmlns="http://schemas.openxmlformats.org/spreadsheetml/2006/main" xmlns:r="http://schemas.openxmlformats.org/officeDocument/2006/relationships">
  <dimension ref="A1:F31"/>
  <sheetViews>
    <sheetView view="pageLayout" topLeftCell="A11" workbookViewId="0">
      <selection activeCell="B19" sqref="B19"/>
    </sheetView>
  </sheetViews>
  <sheetFormatPr defaultRowHeight="15"/>
  <cols>
    <col min="1" max="1" width="34.28515625" customWidth="1"/>
    <col min="2" max="2" width="10.85546875" customWidth="1"/>
  </cols>
  <sheetData>
    <row r="1" spans="1:6">
      <c r="A1" s="1" t="s">
        <v>32</v>
      </c>
    </row>
    <row r="3" spans="1:6" ht="15" customHeight="1">
      <c r="A3" s="96" t="s">
        <v>33</v>
      </c>
      <c r="B3" s="96"/>
      <c r="C3" s="96"/>
      <c r="D3" s="96"/>
      <c r="E3" s="96"/>
    </row>
    <row r="4" spans="1:6">
      <c r="A4" s="96"/>
      <c r="B4" s="96"/>
      <c r="C4" s="96"/>
      <c r="D4" s="96"/>
      <c r="E4" s="96"/>
    </row>
    <row r="5" spans="1:6">
      <c r="A5" s="96"/>
      <c r="B5" s="96"/>
      <c r="C5" s="96"/>
      <c r="D5" s="96"/>
      <c r="E5" s="96"/>
    </row>
    <row r="6" spans="1:6">
      <c r="A6" s="96"/>
      <c r="B6" s="96"/>
      <c r="C6" s="96"/>
      <c r="D6" s="96"/>
      <c r="E6" s="96"/>
    </row>
    <row r="7" spans="1:6">
      <c r="A7" s="96"/>
      <c r="B7" s="96"/>
      <c r="C7" s="96"/>
      <c r="D7" s="96"/>
      <c r="E7" s="96"/>
    </row>
    <row r="8" spans="1:6">
      <c r="A8" s="96"/>
      <c r="B8" s="96"/>
      <c r="C8" s="96"/>
      <c r="D8" s="96"/>
      <c r="E8" s="96"/>
    </row>
    <row r="9" spans="1:6">
      <c r="A9" s="52"/>
      <c r="B9" s="52"/>
      <c r="C9" s="52"/>
      <c r="D9" s="52"/>
      <c r="E9" s="52"/>
      <c r="F9" s="24"/>
    </row>
    <row r="10" spans="1:6">
      <c r="A10" s="3" t="s">
        <v>2</v>
      </c>
      <c r="B10" s="12"/>
    </row>
    <row r="11" spans="1:6">
      <c r="A11" s="3"/>
      <c r="B11" s="12"/>
    </row>
    <row r="12" spans="1:6">
      <c r="A12" s="3" t="s">
        <v>34</v>
      </c>
      <c r="B12" s="12"/>
      <c r="D12" s="85"/>
    </row>
    <row r="13" spans="1:6">
      <c r="A13" s="6" t="s">
        <v>35</v>
      </c>
      <c r="B13" s="16">
        <v>60000000</v>
      </c>
      <c r="D13" s="86"/>
    </row>
    <row r="14" spans="1:6">
      <c r="A14" s="15" t="s">
        <v>36</v>
      </c>
      <c r="B14" s="16">
        <v>20000000</v>
      </c>
    </row>
    <row r="15" spans="1:6">
      <c r="A15" s="15" t="s">
        <v>37</v>
      </c>
      <c r="B15" s="53">
        <v>0.16</v>
      </c>
      <c r="D15" s="86"/>
    </row>
    <row r="16" spans="1:6">
      <c r="A16" s="15" t="s">
        <v>38</v>
      </c>
      <c r="B16" s="53">
        <v>0.08</v>
      </c>
    </row>
    <row r="17" spans="1:4">
      <c r="A17" s="12"/>
      <c r="B17" s="12"/>
      <c r="D17" s="86"/>
    </row>
    <row r="18" spans="1:4">
      <c r="A18" s="54" t="s">
        <v>39</v>
      </c>
      <c r="B18" s="51" t="s">
        <v>3</v>
      </c>
      <c r="C18" s="24"/>
    </row>
    <row r="19" spans="1:4">
      <c r="A19" s="15" t="s">
        <v>40</v>
      </c>
      <c r="B19" s="16">
        <f>0.08*30/80+0.16*50/80</f>
        <v>0.13</v>
      </c>
      <c r="C19" s="24"/>
      <c r="D19" s="86"/>
    </row>
    <row r="20" spans="1:4">
      <c r="A20" s="15" t="s">
        <v>41</v>
      </c>
      <c r="B20" s="17">
        <f>0.13+(20/60)*(0.13-0.08)</f>
        <v>0.14666666666666667</v>
      </c>
      <c r="C20" s="24"/>
    </row>
    <row r="21" spans="1:4">
      <c r="C21" s="24"/>
      <c r="D21" s="86"/>
    </row>
    <row r="22" spans="1:4">
      <c r="C22" s="24"/>
      <c r="D22" s="86"/>
    </row>
    <row r="23" spans="1:4">
      <c r="A23" s="55"/>
    </row>
    <row r="25" spans="1:4">
      <c r="A25" s="87"/>
    </row>
    <row r="26" spans="1:4">
      <c r="A26" s="87"/>
    </row>
    <row r="27" spans="1:4">
      <c r="A27" s="87"/>
    </row>
    <row r="29" spans="1:4">
      <c r="A29" s="87"/>
    </row>
    <row r="30" spans="1:4">
      <c r="A30" s="87"/>
    </row>
    <row r="31" spans="1:4">
      <c r="A31" s="87"/>
    </row>
  </sheetData>
  <mergeCells count="1">
    <mergeCell ref="A3:E8"/>
  </mergeCells>
  <pageMargins left="0.7" right="0.7" top="0.75" bottom="0.75" header="0.3" footer="0.3"/>
  <pageSetup scale="70" orientation="portrait" verticalDpi="200" r:id="rId1"/>
  <headerFooter>
    <oddHeader>&amp;LInstructions:  Please refer to your book for assistance with your homework. Post your work in the worksheet. Highlight your final answer.</oddHeader>
    <oddFooter>&amp;CPrinciples of Corporate Finance, Concise, 2nd Edition</oddFooter>
  </headerFooter>
  <drawing r:id="rId2"/>
</worksheet>
</file>

<file path=xl/worksheets/sheet5.xml><?xml version="1.0" encoding="utf-8"?>
<worksheet xmlns="http://schemas.openxmlformats.org/spreadsheetml/2006/main" xmlns:r="http://schemas.openxmlformats.org/officeDocument/2006/relationships">
  <dimension ref="A1:M66"/>
  <sheetViews>
    <sheetView tabSelected="1" view="pageLayout" topLeftCell="A3" workbookViewId="0">
      <selection activeCell="A3" sqref="A3:I10"/>
    </sheetView>
  </sheetViews>
  <sheetFormatPr defaultRowHeight="15"/>
  <cols>
    <col min="1" max="1" width="8.85546875" customWidth="1"/>
    <col min="2" max="2" width="28.42578125" customWidth="1"/>
    <col min="3" max="3" width="12" customWidth="1"/>
    <col min="7" max="7" width="5.5703125" customWidth="1"/>
    <col min="8" max="8" width="3.5703125" customWidth="1"/>
    <col min="9" max="9" width="2" customWidth="1"/>
  </cols>
  <sheetData>
    <row r="1" spans="1:10">
      <c r="A1" s="1" t="s">
        <v>42</v>
      </c>
    </row>
    <row r="3" spans="1:10">
      <c r="A3" s="96" t="s">
        <v>43</v>
      </c>
      <c r="B3" s="97"/>
      <c r="C3" s="97"/>
      <c r="D3" s="97"/>
      <c r="E3" s="97"/>
      <c r="F3" s="97"/>
      <c r="G3" s="97"/>
      <c r="H3" s="97"/>
      <c r="I3" s="97"/>
    </row>
    <row r="4" spans="1:10">
      <c r="A4" s="97"/>
      <c r="B4" s="97"/>
      <c r="C4" s="97"/>
      <c r="D4" s="97"/>
      <c r="E4" s="97"/>
      <c r="F4" s="97"/>
      <c r="G4" s="97"/>
      <c r="H4" s="97"/>
      <c r="I4" s="97"/>
    </row>
    <row r="5" spans="1:10">
      <c r="A5" s="97"/>
      <c r="B5" s="97"/>
      <c r="C5" s="97"/>
      <c r="D5" s="97"/>
      <c r="E5" s="97"/>
      <c r="F5" s="97"/>
      <c r="G5" s="97"/>
      <c r="H5" s="97"/>
      <c r="I5" s="97"/>
    </row>
    <row r="6" spans="1:10">
      <c r="A6" s="97"/>
      <c r="B6" s="97"/>
      <c r="C6" s="97"/>
      <c r="D6" s="97"/>
      <c r="E6" s="97"/>
      <c r="F6" s="97"/>
      <c r="G6" s="97"/>
      <c r="H6" s="97"/>
      <c r="I6" s="97"/>
    </row>
    <row r="7" spans="1:10">
      <c r="A7" s="97"/>
      <c r="B7" s="97"/>
      <c r="C7" s="97"/>
      <c r="D7" s="97"/>
      <c r="E7" s="97"/>
      <c r="F7" s="97"/>
      <c r="G7" s="97"/>
      <c r="H7" s="97"/>
      <c r="I7" s="97"/>
    </row>
    <row r="8" spans="1:10">
      <c r="A8" s="97"/>
      <c r="B8" s="97"/>
      <c r="C8" s="97"/>
      <c r="D8" s="97"/>
      <c r="E8" s="97"/>
      <c r="F8" s="97"/>
      <c r="G8" s="97"/>
      <c r="H8" s="97"/>
      <c r="I8" s="97"/>
    </row>
    <row r="9" spans="1:10">
      <c r="A9" s="97"/>
      <c r="B9" s="97"/>
      <c r="C9" s="97"/>
      <c r="D9" s="97"/>
      <c r="E9" s="97"/>
      <c r="F9" s="97"/>
      <c r="G9" s="97"/>
      <c r="H9" s="97"/>
      <c r="I9" s="97"/>
    </row>
    <row r="10" spans="1:10">
      <c r="A10" s="97"/>
      <c r="B10" s="97"/>
      <c r="C10" s="97"/>
      <c r="D10" s="97"/>
      <c r="E10" s="97"/>
      <c r="F10" s="97"/>
      <c r="G10" s="97"/>
      <c r="H10" s="97"/>
      <c r="I10" s="97"/>
    </row>
    <row r="11" spans="1:10">
      <c r="A11" s="12"/>
      <c r="B11" s="12"/>
      <c r="C11" s="12"/>
      <c r="D11" s="12"/>
      <c r="E11" s="12"/>
      <c r="F11" s="12"/>
      <c r="G11" s="12"/>
      <c r="H11" s="12"/>
      <c r="I11" s="12"/>
    </row>
    <row r="12" spans="1:10">
      <c r="A12" s="54" t="s">
        <v>27</v>
      </c>
      <c r="B12" s="12"/>
      <c r="C12" s="12"/>
      <c r="D12" s="12"/>
      <c r="E12" s="12"/>
      <c r="F12" s="12"/>
      <c r="G12" s="12"/>
      <c r="H12" s="12"/>
      <c r="I12" s="12"/>
    </row>
    <row r="13" spans="1:10">
      <c r="A13" s="54"/>
      <c r="B13" s="12"/>
      <c r="C13" s="12"/>
      <c r="D13" s="12"/>
      <c r="E13" s="12"/>
      <c r="F13" s="12"/>
      <c r="G13" s="12"/>
      <c r="H13" s="12"/>
      <c r="I13" s="12"/>
    </row>
    <row r="14" spans="1:10">
      <c r="A14" s="54" t="s">
        <v>34</v>
      </c>
      <c r="B14" s="12"/>
      <c r="C14" s="12"/>
      <c r="D14" s="12"/>
      <c r="E14" s="12"/>
      <c r="F14" s="12"/>
      <c r="G14" s="12"/>
      <c r="H14" s="12"/>
      <c r="I14" s="12"/>
    </row>
    <row r="15" spans="1:10">
      <c r="A15" s="54"/>
      <c r="B15" s="15" t="s">
        <v>44</v>
      </c>
      <c r="C15" s="56">
        <v>2000</v>
      </c>
      <c r="D15" s="12"/>
      <c r="E15" s="12"/>
      <c r="F15" s="12"/>
      <c r="G15" s="12"/>
      <c r="H15" s="12"/>
      <c r="I15" s="12"/>
      <c r="J15" s="85"/>
    </row>
    <row r="16" spans="1:10">
      <c r="A16" s="12"/>
      <c r="B16" s="15" t="s">
        <v>45</v>
      </c>
      <c r="C16" s="56">
        <v>5000</v>
      </c>
      <c r="D16" s="12"/>
      <c r="E16" s="12"/>
      <c r="F16" s="12"/>
      <c r="G16" s="12"/>
      <c r="H16" s="12"/>
      <c r="I16" s="12"/>
      <c r="J16" s="86"/>
    </row>
    <row r="17" spans="1:13">
      <c r="A17" s="12"/>
      <c r="B17" s="15" t="s">
        <v>46</v>
      </c>
      <c r="C17" s="16">
        <v>12.5</v>
      </c>
      <c r="D17" s="12"/>
      <c r="E17" s="12"/>
      <c r="F17" s="12"/>
      <c r="G17" s="12"/>
      <c r="H17" s="12"/>
      <c r="I17" s="12"/>
    </row>
    <row r="18" spans="1:13">
      <c r="A18" s="12"/>
      <c r="B18" s="15" t="s">
        <v>47</v>
      </c>
      <c r="C18" s="16">
        <v>500</v>
      </c>
      <c r="D18" s="12"/>
      <c r="E18" s="12"/>
      <c r="F18" s="12"/>
      <c r="G18" s="12"/>
      <c r="H18" s="12"/>
      <c r="M18" s="12"/>
    </row>
    <row r="19" spans="1:13">
      <c r="A19" s="12"/>
      <c r="B19" s="15" t="s">
        <v>48</v>
      </c>
      <c r="C19" s="16">
        <v>10</v>
      </c>
      <c r="D19" s="12"/>
      <c r="E19" s="12"/>
      <c r="F19" s="12"/>
      <c r="G19" s="12"/>
      <c r="H19" s="12"/>
      <c r="M19" s="12"/>
    </row>
    <row r="20" spans="1:13">
      <c r="A20" s="54"/>
      <c r="B20" s="15" t="s">
        <v>49</v>
      </c>
      <c r="C20" s="16"/>
      <c r="D20" s="12"/>
      <c r="E20" s="12"/>
      <c r="F20" s="12"/>
      <c r="G20" s="12"/>
      <c r="H20" s="12"/>
      <c r="M20" s="12"/>
    </row>
    <row r="21" spans="1:13">
      <c r="A21" s="54"/>
      <c r="B21" s="15" t="s">
        <v>50</v>
      </c>
      <c r="C21" s="16">
        <v>5000</v>
      </c>
      <c r="D21" s="12"/>
      <c r="E21" s="12"/>
      <c r="F21" s="12"/>
      <c r="G21" s="12"/>
      <c r="H21" s="12"/>
      <c r="M21" s="12"/>
    </row>
    <row r="22" spans="1:13">
      <c r="A22" s="12"/>
      <c r="B22" s="12"/>
      <c r="C22" s="12"/>
      <c r="D22" s="12"/>
      <c r="E22" s="12"/>
      <c r="F22" s="12"/>
      <c r="G22" s="12"/>
      <c r="H22" s="12"/>
      <c r="M22" s="12"/>
    </row>
    <row r="23" spans="1:13">
      <c r="A23" s="12"/>
      <c r="B23" s="12"/>
      <c r="C23" s="12"/>
      <c r="D23" s="12"/>
      <c r="E23" s="12"/>
      <c r="F23" s="12"/>
      <c r="G23" s="12"/>
      <c r="H23" s="12"/>
      <c r="M23" s="12"/>
    </row>
    <row r="24" spans="1:13">
      <c r="A24" s="15"/>
      <c r="B24" s="5" t="s">
        <v>10</v>
      </c>
      <c r="C24" s="5" t="s">
        <v>3</v>
      </c>
      <c r="D24" s="12"/>
      <c r="E24" s="12"/>
      <c r="F24" s="12"/>
      <c r="G24" s="12"/>
      <c r="H24" s="12"/>
      <c r="M24" s="12"/>
    </row>
    <row r="25" spans="1:13" ht="39" customHeight="1">
      <c r="A25" s="15" t="s">
        <v>51</v>
      </c>
      <c r="B25" s="57" t="s">
        <v>74</v>
      </c>
      <c r="C25" s="16" t="s">
        <v>6</v>
      </c>
      <c r="D25" s="12"/>
      <c r="E25" s="98" t="s">
        <v>52</v>
      </c>
      <c r="F25" s="98"/>
      <c r="G25" s="12"/>
      <c r="H25" s="12"/>
      <c r="I25" s="12"/>
    </row>
    <row r="26" spans="1:13">
      <c r="A26" s="15"/>
      <c r="B26" s="58"/>
      <c r="C26" s="58"/>
      <c r="D26" s="12"/>
      <c r="E26" s="12"/>
      <c r="F26" s="12"/>
      <c r="G26" s="12"/>
      <c r="H26" s="12"/>
      <c r="I26" s="12"/>
    </row>
    <row r="27" spans="1:13">
      <c r="A27" s="5" t="s">
        <v>53</v>
      </c>
      <c r="B27" s="59" t="s">
        <v>13</v>
      </c>
      <c r="C27" s="16" t="s">
        <v>6</v>
      </c>
      <c r="D27" s="12"/>
      <c r="E27" s="12"/>
      <c r="F27" s="12"/>
      <c r="G27" s="12"/>
      <c r="H27" s="12"/>
      <c r="I27" s="12"/>
    </row>
    <row r="28" spans="1:13">
      <c r="A28" s="12"/>
      <c r="B28" s="12"/>
      <c r="C28" s="12"/>
      <c r="D28" s="12"/>
      <c r="E28" s="12"/>
      <c r="F28" s="12"/>
      <c r="G28" s="12"/>
      <c r="H28" s="12"/>
      <c r="I28" s="12"/>
    </row>
    <row r="29" spans="1:13">
      <c r="A29" s="12"/>
      <c r="B29" s="12"/>
      <c r="C29" s="12"/>
      <c r="D29" s="12"/>
      <c r="E29" s="12"/>
      <c r="F29" s="12"/>
      <c r="G29" s="12"/>
      <c r="H29" s="12"/>
      <c r="I29" s="12"/>
    </row>
    <row r="30" spans="1:13">
      <c r="A30" s="15"/>
      <c r="B30" s="15"/>
      <c r="C30" s="5" t="s">
        <v>3</v>
      </c>
      <c r="D30" s="12"/>
      <c r="E30" s="12"/>
      <c r="F30" s="12"/>
      <c r="G30" s="12"/>
      <c r="H30" s="12"/>
      <c r="I30" s="12"/>
    </row>
    <row r="31" spans="1:13">
      <c r="A31" s="58" t="s">
        <v>11</v>
      </c>
      <c r="B31" s="60" t="s">
        <v>54</v>
      </c>
      <c r="C31" s="61" t="s">
        <v>9</v>
      </c>
      <c r="D31" s="12"/>
      <c r="E31" s="62"/>
      <c r="F31" s="9"/>
      <c r="G31" s="12"/>
      <c r="H31" s="12"/>
      <c r="I31" s="12"/>
    </row>
    <row r="32" spans="1:13">
      <c r="A32" s="58"/>
      <c r="B32" s="60" t="s">
        <v>55</v>
      </c>
      <c r="C32" s="63" t="s">
        <v>6</v>
      </c>
      <c r="D32" s="12"/>
      <c r="E32" s="99" t="s">
        <v>56</v>
      </c>
      <c r="F32" s="99"/>
      <c r="G32" s="12"/>
      <c r="H32" s="12"/>
      <c r="I32" s="12"/>
    </row>
    <row r="33" spans="1:11">
      <c r="A33" s="15"/>
      <c r="B33" s="60" t="s">
        <v>57</v>
      </c>
      <c r="C33" s="63" t="s">
        <v>6</v>
      </c>
      <c r="D33" s="12"/>
      <c r="E33" s="99"/>
      <c r="F33" s="99"/>
      <c r="G33" s="12"/>
      <c r="H33" s="12"/>
      <c r="I33" s="12"/>
    </row>
    <row r="34" spans="1:11">
      <c r="A34" s="28"/>
      <c r="B34" s="28"/>
      <c r="C34" s="12"/>
      <c r="D34" s="12"/>
      <c r="E34" s="12"/>
      <c r="F34" s="12"/>
      <c r="G34" s="12"/>
      <c r="H34" s="12"/>
      <c r="I34" s="12"/>
    </row>
    <row r="35" spans="1:11">
      <c r="A35" s="28"/>
      <c r="B35" s="28"/>
      <c r="C35" s="12"/>
      <c r="D35" s="12"/>
      <c r="E35" s="12"/>
      <c r="F35" s="12"/>
      <c r="G35" s="12"/>
      <c r="H35" s="12"/>
      <c r="I35" s="12"/>
    </row>
    <row r="36" spans="1:11">
      <c r="A36" s="28"/>
      <c r="B36" s="28"/>
      <c r="C36" s="12"/>
      <c r="D36" s="12"/>
      <c r="E36" s="12"/>
      <c r="F36" s="64"/>
      <c r="G36" s="65"/>
      <c r="H36" s="65"/>
      <c r="I36" s="65"/>
      <c r="J36" s="66"/>
      <c r="K36" s="66"/>
    </row>
    <row r="37" spans="1:11">
      <c r="A37" s="85"/>
      <c r="B37" s="28"/>
      <c r="C37" s="12"/>
      <c r="D37" s="12"/>
      <c r="E37" s="12"/>
      <c r="F37" s="65"/>
      <c r="G37" s="65"/>
      <c r="H37" s="65"/>
      <c r="I37" s="65"/>
      <c r="J37" s="66"/>
      <c r="K37" s="66"/>
    </row>
    <row r="38" spans="1:11">
      <c r="A38" s="89"/>
      <c r="B38" s="28"/>
      <c r="C38" s="12"/>
      <c r="D38" s="12"/>
      <c r="E38" s="12"/>
      <c r="F38" s="65"/>
      <c r="G38" s="65"/>
      <c r="H38" s="65"/>
      <c r="I38" s="65"/>
      <c r="J38" s="66"/>
      <c r="K38" s="66"/>
    </row>
    <row r="39" spans="1:11">
      <c r="A39" s="89"/>
      <c r="B39" s="12"/>
      <c r="C39" s="51"/>
      <c r="D39" s="12"/>
      <c r="E39" s="12"/>
      <c r="F39" s="65"/>
      <c r="G39" s="65"/>
      <c r="H39" s="65"/>
      <c r="I39" s="65"/>
      <c r="J39" s="66"/>
      <c r="K39" s="66"/>
    </row>
    <row r="40" spans="1:11">
      <c r="A40" s="89"/>
      <c r="B40" s="12"/>
      <c r="C40" s="12"/>
      <c r="D40" s="12"/>
      <c r="E40" s="12"/>
      <c r="F40" s="65"/>
      <c r="G40" s="65"/>
      <c r="H40" s="65"/>
      <c r="I40" s="65"/>
      <c r="J40" s="66"/>
      <c r="K40" s="66"/>
    </row>
    <row r="41" spans="1:11">
      <c r="B41" s="67"/>
      <c r="F41" s="66"/>
      <c r="G41" s="66"/>
      <c r="H41" s="66"/>
      <c r="I41" s="66"/>
      <c r="J41" s="66"/>
      <c r="K41" s="66"/>
    </row>
    <row r="44" spans="1:11">
      <c r="H44" s="24"/>
      <c r="I44" s="24"/>
    </row>
    <row r="45" spans="1:11">
      <c r="D45" s="24"/>
      <c r="E45" s="24"/>
      <c r="F45" s="24"/>
      <c r="G45" s="24"/>
      <c r="H45" s="24"/>
      <c r="I45" s="24"/>
    </row>
    <row r="46" spans="1:11">
      <c r="D46" s="24"/>
      <c r="E46" s="24"/>
      <c r="F46" s="24"/>
      <c r="G46" s="24"/>
      <c r="H46" s="24"/>
      <c r="I46" s="24"/>
    </row>
    <row r="47" spans="1:11">
      <c r="D47" s="24"/>
      <c r="E47" s="24"/>
      <c r="F47" s="24"/>
      <c r="G47" s="24"/>
      <c r="H47" s="24"/>
      <c r="I47" s="24"/>
    </row>
    <row r="48" spans="1:11">
      <c r="D48" s="24"/>
      <c r="E48" s="24"/>
      <c r="F48" s="24"/>
      <c r="G48" s="24"/>
      <c r="H48" s="24"/>
      <c r="I48" s="24"/>
    </row>
    <row r="55" spans="1:3" ht="15.75">
      <c r="C55" s="68"/>
    </row>
    <row r="56" spans="1:3" ht="15.75">
      <c r="C56" s="68"/>
    </row>
    <row r="57" spans="1:3" ht="15.75">
      <c r="C57" s="68"/>
    </row>
    <row r="58" spans="1:3" ht="15.75">
      <c r="C58" s="68"/>
    </row>
    <row r="59" spans="1:3" ht="15.75">
      <c r="C59" s="68"/>
    </row>
    <row r="61" spans="1:3">
      <c r="A61" s="69"/>
    </row>
    <row r="66" spans="2:2">
      <c r="B66" s="70"/>
    </row>
  </sheetData>
  <mergeCells count="3">
    <mergeCell ref="A3:I10"/>
    <mergeCell ref="E25:F25"/>
    <mergeCell ref="E32:F33"/>
  </mergeCells>
  <pageMargins left="0.7" right="0.7" top="0.75" bottom="0.75" header="0.3" footer="0.3"/>
  <pageSetup scale="70" orientation="portrait" verticalDpi="200" r:id="rId1"/>
  <headerFooter>
    <oddHeader>&amp;LInstructions:  Please refer to your book for assistance with your homework. Post your work in the worksheet. Highlight your final answer.</oddHeader>
    <oddFooter>&amp;CPrinciples of Corporate Finance, Concise, 2nd Edition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P12-5</vt:lpstr>
      <vt:lpstr>P12-6</vt:lpstr>
      <vt:lpstr>P13-3</vt:lpstr>
      <vt:lpstr>P13-6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Watson</cp:lastModifiedBy>
  <dcterms:created xsi:type="dcterms:W3CDTF">2011-10-11T13:25:18Z</dcterms:created>
  <dcterms:modified xsi:type="dcterms:W3CDTF">2012-04-08T15:27:01Z</dcterms:modified>
</cp:coreProperties>
</file>